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 updateLinks="always" defaultThemeVersion="166925"/>
  <xr:revisionPtr revIDLastSave="0" documentId="13_ncr:1_{3EFB0D93-AB09-4195-A7A5-C11A32CC3603}" xr6:coauthVersionLast="33" xr6:coauthVersionMax="33" xr10:uidLastSave="{00000000-0000-0000-0000-000000000000}"/>
  <bookViews>
    <workbookView xWindow="0" yWindow="0" windowWidth="27435" windowHeight="11160" tabRatio="801" xr2:uid="{00000000-000D-0000-FFFF-FFFF00000000}"/>
  </bookViews>
  <sheets>
    <sheet name="Rejestr czynności" sheetId="16" r:id="rId1"/>
    <sheet name="Rejest aktywów" sheetId="20" r:id="rId2"/>
    <sheet name="Ocena ryzyka NPW" sheetId="17" r:id="rId3"/>
    <sheet name="Kryteria oceny NPW" sheetId="18" r:id="rId4"/>
    <sheet name="Ocena ryzyka BI" sheetId="19" r:id="rId5"/>
    <sheet name="Kruteria oceny BI" sheetId="23" r:id="rId6"/>
    <sheet name="Katalog zagrożeń" sheetId="21" r:id="rId7"/>
    <sheet name="Katalog podatności" sheetId="22" r:id="rId8"/>
    <sheet name="Kryteria akceptacji ryzyka" sheetId="24" r:id="rId9"/>
  </sheets>
  <externalReferences>
    <externalReference r:id="rId10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7" l="1"/>
  <c r="F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2" i="17"/>
  <c r="F14" i="24" l="1"/>
  <c r="E14" i="24"/>
  <c r="D14" i="24"/>
  <c r="C14" i="24"/>
  <c r="F13" i="24"/>
  <c r="E13" i="24"/>
  <c r="D13" i="24"/>
  <c r="C13" i="24"/>
  <c r="F12" i="24"/>
  <c r="E12" i="24"/>
  <c r="D12" i="24"/>
  <c r="C12" i="24"/>
  <c r="F11" i="24"/>
  <c r="E11" i="24"/>
  <c r="D11" i="24"/>
  <c r="C11" i="24"/>
  <c r="F10" i="24"/>
  <c r="E10" i="24"/>
  <c r="D10" i="24"/>
  <c r="C10" i="24"/>
  <c r="F9" i="24"/>
  <c r="E9" i="24"/>
  <c r="D9" i="24"/>
  <c r="C9" i="24"/>
  <c r="F8" i="24"/>
  <c r="E8" i="24"/>
  <c r="D8" i="24"/>
  <c r="C8" i="24"/>
  <c r="F7" i="24"/>
  <c r="E7" i="24"/>
  <c r="D7" i="24"/>
  <c r="C7" i="24"/>
  <c r="F6" i="24"/>
  <c r="E6" i="24"/>
  <c r="D6" i="24"/>
  <c r="C6" i="24"/>
  <c r="H30" i="19"/>
  <c r="J30" i="19" s="1"/>
  <c r="H29" i="19"/>
  <c r="J29" i="19" s="1"/>
  <c r="H28" i="19"/>
  <c r="J28" i="19" s="1"/>
  <c r="H27" i="19"/>
  <c r="J27" i="19" s="1"/>
  <c r="H26" i="19"/>
  <c r="J26" i="19" s="1"/>
  <c r="H25" i="19"/>
  <c r="J25" i="19" s="1"/>
  <c r="H24" i="19"/>
  <c r="J24" i="19" s="1"/>
  <c r="H23" i="19"/>
  <c r="J23" i="19" s="1"/>
  <c r="H22" i="19"/>
  <c r="J22" i="19" s="1"/>
  <c r="H21" i="19"/>
  <c r="J21" i="19" s="1"/>
  <c r="H20" i="19"/>
  <c r="J20" i="19" s="1"/>
  <c r="H19" i="19"/>
  <c r="J19" i="19" s="1"/>
  <c r="H18" i="19"/>
  <c r="J18" i="19" s="1"/>
  <c r="H17" i="19"/>
  <c r="J17" i="19" s="1"/>
  <c r="H16" i="19"/>
  <c r="J16" i="19" s="1"/>
  <c r="H15" i="19"/>
  <c r="J15" i="19" s="1"/>
  <c r="H14" i="19"/>
  <c r="J14" i="19" s="1"/>
  <c r="H13" i="19"/>
  <c r="J13" i="19" s="1"/>
  <c r="H12" i="19"/>
  <c r="J12" i="19" s="1"/>
  <c r="H11" i="19"/>
  <c r="J11" i="19" s="1"/>
  <c r="H10" i="19"/>
  <c r="J10" i="19" s="1"/>
  <c r="H9" i="19"/>
  <c r="J9" i="19" s="1"/>
  <c r="H8" i="19"/>
  <c r="J8" i="19" s="1"/>
  <c r="H7" i="19"/>
  <c r="J7" i="19" s="1"/>
  <c r="H6" i="19"/>
  <c r="J6" i="19" s="1"/>
  <c r="H5" i="19"/>
  <c r="J5" i="19" s="1"/>
  <c r="H4" i="19"/>
  <c r="J4" i="19" s="1"/>
  <c r="H3" i="19"/>
  <c r="J3" i="19" s="1"/>
  <c r="H2" i="19"/>
  <c r="J2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" authorId="0" shapeId="0" xr:uid="{8C721021-2693-4BA4-84DB-FAF95F07EDE2}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 xml:space="preserve">Oceny skutków naruszenia praw lub wolności osób fizycznych
</t>
        </r>
        <r>
          <rPr>
            <sz val="12"/>
            <color indexed="81"/>
            <rFont val="Calibri"/>
            <family val="2"/>
            <charset val="238"/>
            <scheme val="minor"/>
          </rPr>
          <t xml:space="preserve">
3 - Wysokie
2 - Niskie do średniej
0 - Nie dotyczy
Szczegóły: zakładka Kryteria oceny NPW</t>
        </r>
      </text>
    </comment>
    <comment ref="E1" authorId="0" shapeId="0" xr:uid="{A99F7050-96E1-4644-831B-0B5CAE986327}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 xml:space="preserve">Ocena prawdopodobieństwa wystąpienia zagrożenia
</t>
        </r>
        <r>
          <rPr>
            <sz val="12"/>
            <color indexed="81"/>
            <rFont val="Calibri"/>
            <family val="2"/>
            <charset val="238"/>
            <scheme val="minor"/>
          </rPr>
          <t>4 - Bardzo prawdopodobne
3  - Prawdopodobne
2  - Mało prawdopodobne
0  - Nie dotyczy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Calibri"/>
            <family val="2"/>
            <charset val="238"/>
            <scheme val="minor"/>
          </rPr>
          <t xml:space="preserve">
Szczegóły: zakładka Kryteria oceny NPW</t>
        </r>
      </text>
    </comment>
  </commentList>
</comments>
</file>

<file path=xl/sharedStrings.xml><?xml version="1.0" encoding="utf-8"?>
<sst xmlns="http://schemas.openxmlformats.org/spreadsheetml/2006/main" count="430" uniqueCount="237">
  <si>
    <t>Cel przetwarzania</t>
  </si>
  <si>
    <t>Podstawa prawna</t>
  </si>
  <si>
    <t>Czynności przetwarzania</t>
  </si>
  <si>
    <t>Kategorie osób, których dane dotyczą</t>
  </si>
  <si>
    <t>Zasoby uczestniczące w przetwarzaniu</t>
  </si>
  <si>
    <t>Kategorie odbiorców danych</t>
  </si>
  <si>
    <t>Administrator danych</t>
  </si>
  <si>
    <t>Planowany termin usunięcia danych</t>
  </si>
  <si>
    <t>Rodzaj zasobu</t>
  </si>
  <si>
    <t>Opis</t>
  </si>
  <si>
    <t>Pochodzenie zasobu</t>
  </si>
  <si>
    <t>Opis zastosowanych środków organizacyjnych i technicznych dot. bezpieczeństwa</t>
  </si>
  <si>
    <t>Komórka organizacyjna realizująca przetwarzanie</t>
  </si>
  <si>
    <t>Opis zasobu</t>
  </si>
  <si>
    <t>Katalog zagrożeń</t>
  </si>
  <si>
    <t>Katalog skutków</t>
  </si>
  <si>
    <t>Ocena skutków</t>
  </si>
  <si>
    <t>Ocena prawd. wyst. zagr.</t>
  </si>
  <si>
    <t>Ocena powagi ryzyka</t>
  </si>
  <si>
    <t>Przypadkowe lub niezgodne z prawem zniszczenie danych</t>
  </si>
  <si>
    <t>Naruszenie poufności danych osobowych chronionych tajemnicą zawodową</t>
  </si>
  <si>
    <t>Utracenie danych</t>
  </si>
  <si>
    <t xml:space="preserve">Nieuprawnione zmodyfikowanie danych </t>
  </si>
  <si>
    <t xml:space="preserve">Nieuprawnione ujawnienie danych </t>
  </si>
  <si>
    <t>Nieuprawniony dostęp do danych osobowych przesyłanych</t>
  </si>
  <si>
    <t>Nieuprawniony dostęp do danych przechowywanych</t>
  </si>
  <si>
    <t>Nieuprawniony sposób przetwarzania danych</t>
  </si>
  <si>
    <t>Oceny skutków naruszenia praw lub wolności osób fizycznych</t>
  </si>
  <si>
    <t>Prawdopodobieństwo</t>
  </si>
  <si>
    <r>
      <t xml:space="preserve">Wartość </t>
    </r>
    <r>
      <rPr>
        <sz val="12"/>
        <color theme="1"/>
        <rFont val="Calibri"/>
        <family val="2"/>
        <charset val="238"/>
      </rPr>
      <t>(</t>
    </r>
    <r>
      <rPr>
        <b/>
        <sz val="12"/>
        <color theme="1"/>
        <rFont val="Calibri"/>
        <family val="2"/>
        <charset val="238"/>
      </rPr>
      <t>S)</t>
    </r>
  </si>
  <si>
    <t>Nazwa</t>
  </si>
  <si>
    <t>Skutki</t>
  </si>
  <si>
    <t>Wysokie</t>
  </si>
  <si>
    <t>Skutki mogą prowadzić do uszczerbku fizycznego, szkód majątkowych lub niemajątkowych dla osób fizycznych, jednakże nie są one wysokie.</t>
  </si>
  <si>
    <t>Nie dotyczy</t>
  </si>
  <si>
    <t>Wskazane skutki w kontekście urzeczywistnienia się analizowanego zagrożenia nie występują.</t>
  </si>
  <si>
    <t>Ocena prawdopodobieństwa wystąpienia zagrożenia</t>
  </si>
  <si>
    <r>
      <t xml:space="preserve">Wartość </t>
    </r>
    <r>
      <rPr>
        <sz val="12"/>
        <color theme="1"/>
        <rFont val="Calibri"/>
        <family val="2"/>
        <charset val="238"/>
      </rPr>
      <t>(</t>
    </r>
    <r>
      <rPr>
        <b/>
        <sz val="12"/>
        <color theme="1"/>
        <rFont val="Calibri"/>
        <family val="2"/>
        <charset val="238"/>
      </rPr>
      <t>P)</t>
    </r>
  </si>
  <si>
    <t>Bardzo prawdopodobne</t>
  </si>
  <si>
    <t>Prawdopodobne</t>
  </si>
  <si>
    <t>Mało prawdopodobne</t>
  </si>
  <si>
    <t>Dyskryminacja osób fizycznych których dane dotyczą</t>
  </si>
  <si>
    <t>Kradzież tożsamości lub oszustwo dotyczące tożsamości osób fizycznych których dane dotyczą</t>
  </si>
  <si>
    <t>Strata finansowa osób fizycznych których dane dotyczą</t>
  </si>
  <si>
    <t>Naruszenie dobrego imienia osób fizycznych których dane dotyczą</t>
  </si>
  <si>
    <t>Nieuprawnione odwrócenie pseudonimizacji danych osobowych</t>
  </si>
  <si>
    <t>Wszelkie inne znaczne szkody gospodarcze lub społeczne dla osoby fizycznej której dane dotyczą.</t>
  </si>
  <si>
    <t>Uwagi dot. wyłączenia w oceny ryzyka</t>
  </si>
  <si>
    <t>Sieć</t>
  </si>
  <si>
    <t>Zewnętrzna macierz</t>
  </si>
  <si>
    <t>Do wykonywanie kopii zapasowych</t>
  </si>
  <si>
    <t>Repozytorium logów</t>
  </si>
  <si>
    <t>Serwer logów</t>
  </si>
  <si>
    <t>Dysk sieciowy</t>
  </si>
  <si>
    <t>Sprzęt</t>
  </si>
  <si>
    <t>Drukarki i Kserokopiarki</t>
  </si>
  <si>
    <t>Laptop</t>
  </si>
  <si>
    <t>Komputer</t>
  </si>
  <si>
    <t>Stacja robocza</t>
  </si>
  <si>
    <t>Oprogramowanie</t>
  </si>
  <si>
    <t>Lex</t>
  </si>
  <si>
    <t>Symfonia-Kadry i Płace</t>
  </si>
  <si>
    <t>Płatnik</t>
  </si>
  <si>
    <t>PZU eRU</t>
  </si>
  <si>
    <t>Personel</t>
  </si>
  <si>
    <t>Siedziba</t>
  </si>
  <si>
    <t>ID</t>
  </si>
  <si>
    <t>Opis zagrożenia</t>
  </si>
  <si>
    <t>Opis podatności</t>
  </si>
  <si>
    <t>Wartość Ryzyka</t>
  </si>
  <si>
    <t>Zniszczenie urządzenia</t>
  </si>
  <si>
    <t>Błąd użytkownika</t>
  </si>
  <si>
    <t>Awaria urządzenia</t>
  </si>
  <si>
    <t>Zużycie sprzętu</t>
  </si>
  <si>
    <t>Nieautoryzowane użycie</t>
  </si>
  <si>
    <t>Błąd użytkownika (brak przestrzenia zasad bezpieczeństwa)</t>
  </si>
  <si>
    <t>Naruszenie bezpieczeństwa informacji</t>
  </si>
  <si>
    <t>Nieautoryzowane działania</t>
  </si>
  <si>
    <t>Zagrożenia osobowe</t>
  </si>
  <si>
    <t>Kategoria podatności</t>
  </si>
  <si>
    <t>Przykład podatności</t>
  </si>
  <si>
    <t>Organizacja</t>
  </si>
  <si>
    <t>Brak opracowanych, aktualizowanych lub testowanych planów ciągłości działania</t>
  </si>
  <si>
    <t>Brak dokumentacji technicznej systemów</t>
  </si>
  <si>
    <t>Brak dokumentacji wymaganej prawem</t>
  </si>
  <si>
    <t>Brak dzienników operatorów</t>
  </si>
  <si>
    <t>Brak kontroli zmian</t>
  </si>
  <si>
    <t>Brak listy osób upoważnionych do dostępu do określonej informacji</t>
  </si>
  <si>
    <t>Brak procedur dostępu do pomieszczeń</t>
  </si>
  <si>
    <t>Brak opracowanych lub aktualizowanych procedur eksploatacyjnych</t>
  </si>
  <si>
    <t>Brak procedur wymiany danych i oprogramowania</t>
  </si>
  <si>
    <t>Brak procedury monitorowania użycia urządzeń do przetwarzania informacji</t>
  </si>
  <si>
    <t>Brak ustanowionych mechanizmów monitorowania naruszeń bezpieczeństwa</t>
  </si>
  <si>
    <t>Brak wymagań bezpieczeństwa w procesach rozwojowych</t>
  </si>
  <si>
    <t>Niedostateczne procedury kontroli zmian</t>
  </si>
  <si>
    <t>Brak zabezpieczenia linii telekomunikacyjnych</t>
  </si>
  <si>
    <t>Brak zabezpieczenia transmisji wrażliwych informacji</t>
  </si>
  <si>
    <t>Transmitowanie haseł w jawnej postaci</t>
  </si>
  <si>
    <t>Brak aktualizacji oprogramowania (usługi sieciowe i systemy operacyjne)</t>
  </si>
  <si>
    <t>Brak kontroli pobieranego oprogramowania</t>
  </si>
  <si>
    <t>Brak lub niedostateczne mechanizmy 'patch management'</t>
  </si>
  <si>
    <t>Brak lub niewystarczające procedury testowania oprogramowania</t>
  </si>
  <si>
    <t>Brak mechanizmów identyfikacji i uwierzytelniania</t>
  </si>
  <si>
    <t>Brak mechanizmów monitorowania</t>
  </si>
  <si>
    <t>Brak sformułowanych wymagań bezpieczeństwa dla tworzonych aplikacji</t>
  </si>
  <si>
    <t>Niedostateczne zarządzanie hasłami (hasła łatwe do odgadnięcia)</t>
  </si>
  <si>
    <t>Przechowywanie haseł w jawnej postaci, niedostateczna częstotliwość zmiany haseł</t>
  </si>
  <si>
    <t>Brak kontroli kopiowanych danych</t>
  </si>
  <si>
    <t>Niewłaściwe skonfigurowane aplikacje, usługi lub systemy operacyjne</t>
  </si>
  <si>
    <t>Skomplikowany interfejs użytkownika</t>
  </si>
  <si>
    <t>Użytkowanie usług powszechnie uznanych za niegwarantujące bezpieczeństwa</t>
  </si>
  <si>
    <t>Znane błędy (dziury), podatności w oprogramowaniu lub bazach danych</t>
  </si>
  <si>
    <t>Organizacja brak regularnych audytów</t>
  </si>
  <si>
    <t>Brak wykonywanych regularnie procedur nadzoru</t>
  </si>
  <si>
    <t>Brak wymagań bezpieczeństwa na stanowiskach pracy</t>
  </si>
  <si>
    <t>Brak wyznaczonych osób odpowiedzialnych za aktywa</t>
  </si>
  <si>
    <t>Niewłaściwy przydział uprawnień dostępu</t>
  </si>
  <si>
    <t>Praca pracowników podmiotów zewnętrznych bez nadzoru</t>
  </si>
  <si>
    <t>Przechowywanie kopii w miejscu wytworzenia</t>
  </si>
  <si>
    <t>Absencja personelu</t>
  </si>
  <si>
    <t>Brak stosowania „polityki czystego biurka i ekranu”</t>
  </si>
  <si>
    <t>Brak wylogowania się przy opuszczaniu miejsca pracy</t>
  </si>
  <si>
    <t>Brak szkoleń w zakresie bezpieczeństwa</t>
  </si>
  <si>
    <t>Brak testowania urządzeń zasilających</t>
  </si>
  <si>
    <t>Brak alternatywnych dróg połączenia</t>
  </si>
  <si>
    <t>Brak kopii zapasowych/archiwalnych</t>
  </si>
  <si>
    <t>Niewłaściwe wycofywanie nośników z użycia</t>
  </si>
  <si>
    <t>Niewłaściwe zabezpieczenie okablowania</t>
  </si>
  <si>
    <t>Pojedynczy punkt uszkodzenia (brak rezerwy)</t>
  </si>
  <si>
    <t>Brak elektronicznej kontroli dostępu</t>
  </si>
  <si>
    <t>Brak fizycznej ochrony budynków, drzwi, okien</t>
  </si>
  <si>
    <t>Brak gwarantowanego zasilania</t>
  </si>
  <si>
    <t>Brak monitorowania przez wyspecjalizowane jednostki SP</t>
  </si>
  <si>
    <t>Brak systemów sygnalizacji napadu i włamania</t>
  </si>
  <si>
    <t>Lokalizacja na terenie zagrożonym powodzią</t>
  </si>
  <si>
    <t>Stan techniczny budynku</t>
  </si>
  <si>
    <t>Stan techniczny instalacji grzewczych</t>
  </si>
  <si>
    <t>Stan techniczny instalacji odgromowych</t>
  </si>
  <si>
    <t>Stan techniczny instalacji zasilania</t>
  </si>
  <si>
    <t>Stan techniczny systemu ogrzewania</t>
  </si>
  <si>
    <t>Usytuowanie budynku</t>
  </si>
  <si>
    <t>Wrażliwość na promieniowanie elektromagnetyczne</t>
  </si>
  <si>
    <t>Wrażliwość na wilgotność</t>
  </si>
  <si>
    <t>Wrażliwość na zanieczyszczenie (kurz)</t>
  </si>
  <si>
    <t>Wrażliwość na zmiany napięcia</t>
  </si>
  <si>
    <t>Wrażliwość na zmiany temperatury</t>
  </si>
  <si>
    <t>Podatność - inne</t>
  </si>
  <si>
    <t>Wartościowanie aktywów</t>
  </si>
  <si>
    <t>Wartość</t>
  </si>
  <si>
    <t>Krytyczne</t>
  </si>
  <si>
    <t>Bardzo ważne</t>
  </si>
  <si>
    <t>Ważne</t>
  </si>
  <si>
    <t>Średnio ważne</t>
  </si>
  <si>
    <t>Mało istotne</t>
  </si>
  <si>
    <t>Wartościowanie podatności</t>
  </si>
  <si>
    <t>Wysoka</t>
  </si>
  <si>
    <t>Wykorzystanie podatności jest stosunkowo proste lub oczywiste.</t>
  </si>
  <si>
    <t>Średnia</t>
  </si>
  <si>
    <t>Niska</t>
  </si>
  <si>
    <t>Wartościowanie prawdopodobieństwa wytępienia zagrożenia</t>
  </si>
  <si>
    <t>Istnieją racjonalne przesłanki by ocenić, że zagrożenie raczej się zmaterializuje, istnieje więcej niż połowa szans na wystąpienie 
lub
Materializowało się w przeciągu ostatniego roku.</t>
  </si>
  <si>
    <t>Wystąpienie zagrożenia jest realne, lecz nie przekracza 50% prawdopodobieństwa 
lub
Materializowało się sporadycznie w przeszłości (w ciągu ostatnich 2 lat)</t>
  </si>
  <si>
    <t xml:space="preserve">Zagrożenie raczej nie wystąpi lub możliwość jego wystąpienia jest niewielkie lub
Materializowało się sporadycznie w przeszłości (w ciągu ostatnich 3 lat). </t>
  </si>
  <si>
    <t>Szczątkowe</t>
  </si>
  <si>
    <t>Zdarzenie nigdy nie wystąpiło w organizacji.</t>
  </si>
  <si>
    <t>Poziom akceptacji ryzyka</t>
  </si>
  <si>
    <t>Obszar lub proces przetwarzania</t>
  </si>
  <si>
    <t>Kategorie danych osobowych</t>
  </si>
  <si>
    <t>Zarządzanie kadrami</t>
  </si>
  <si>
    <t>1) Kodeks pracy, 
2) Zgoda osoby fizycznej</t>
  </si>
  <si>
    <t>Rekrutacja pracowników</t>
  </si>
  <si>
    <t>Kandydaci do pracy</t>
  </si>
  <si>
    <t>Pracuj.pl [dane adresowe] - Administrator danych udostępnianym kandydatów do pracy po przez dedykowana aplikację</t>
  </si>
  <si>
    <t>1) E-mail
2) Dedykowana aplikacja paracuj.pl</t>
  </si>
  <si>
    <t>1) Wewnętrzny
1) Zewnętrzny</t>
  </si>
  <si>
    <t>1) Aplikacja
2) Aplikacja</t>
  </si>
  <si>
    <t>1) MS Exchange</t>
  </si>
  <si>
    <t>Skutki mogą prowadzić do wysokiego uszczerbku fizycznego, szkód majątkowych lub niemajątkowych dla osób fizycznych.</t>
  </si>
  <si>
    <t>Średnie</t>
  </si>
  <si>
    <t>Niskie</t>
  </si>
  <si>
    <t>Identyfikuje się nieznaczne skutki mogące prowadzić do uszczerbku fizycznego, szkód majątkowych lub niemajątkowych dla osób fizycznych.</t>
  </si>
  <si>
    <t>Ocena prawdopodobieństwa wystąpienia zagrożenia nie podlega analizie, ponieważ skutki zostały ocenione na zero.</t>
  </si>
  <si>
    <t>Istnieją racjonalne przesłanki by ocenić, że zagrożenie raczej się zmaterializuje, istnieje więcej niż połowa szans na wystąpienie lub 
Zagrożenie zmaterializowało się w przeciągu ostatniego roku.</t>
  </si>
  <si>
    <t>Wystąpienie zagrożenia jest realne, lecz nie przekracza 50% prawdopodobieństwa lub 
Zagrożenie zmaterializowało się sporadycznie w przeszłości (w ciągu ostatnich 2 lat)</t>
  </si>
  <si>
    <t xml:space="preserve">Zagrożenie raczej nie wystąpi lub możliwość jego wystąpienia jest znikoma (bliska zeru) lub 
Zagrożenie zmaterializowało się sporadycznie w przeszłości (w ciągu ostatnich 3 lat). </t>
  </si>
  <si>
    <t xml:space="preserve">Ocena prawdopodobieństwa </t>
  </si>
  <si>
    <t>IT</t>
  </si>
  <si>
    <t>Prawny</t>
  </si>
  <si>
    <t>Kadry</t>
  </si>
  <si>
    <t>Właściciel zasobu</t>
  </si>
  <si>
    <t>Nazwa zasobu</t>
  </si>
  <si>
    <t>Kategoria zasobu</t>
  </si>
  <si>
    <t>Wartość zasobu</t>
  </si>
  <si>
    <t>Wartość Zagrożenia</t>
  </si>
  <si>
    <t>Wartość Podatności</t>
  </si>
  <si>
    <t>Zasób jest krytyczny dla funkcjonowania organizacji, bez niego nie można realizować statutowych zadań (w tym czynności przetwarzania).</t>
  </si>
  <si>
    <t>Zasób jest bardzo ważny dla funkcjonowania organizacji, znacząco Zasób a na realizowane statutowe zadania (w tym czynności przetwarzania).</t>
  </si>
  <si>
    <t>Zasób jest ważny dla funkcjonowania organizacji, umiarkowanie wpływa na realizację zadań statutowych (w tym czynności przetwarzania).</t>
  </si>
  <si>
    <t>Zasób jest średnio ważny dla funkcjonowania organizacji, nieznacznie wpływa na realizację statutowych zadań (w tym czynności przetwarzania).</t>
  </si>
  <si>
    <t>Zasób jest mało istotny dla funkcjonowania organizacji, nie wpływa na realizację statutowych zadań (w tym czynności przetwarzania).</t>
  </si>
  <si>
    <t>Wykorzystanie podatności jest proste, ale wymaga zaangażowania czasowego lub działań niepraktycznych.</t>
  </si>
  <si>
    <t>Wykorzystanie podatności jest skomplikowane lub wymaga dużego nakładu pracy.</t>
  </si>
  <si>
    <t>Dane adresowe Administratora Danych</t>
  </si>
  <si>
    <t>Rekrutacja wybranych osób do pracy w organizacji</t>
  </si>
  <si>
    <t>1) imię i nazwisko,
2) numer telefonu,
3) adres e-mail,
4) wykształcenie,
5) przebieg dotychczasowego zatrudnienia
6) znajomość jeżyków obcych.</t>
  </si>
  <si>
    <t>Po zakończeniu okresu próbnego zatrudnionego kandydata do pracy</t>
  </si>
  <si>
    <t>1) Zgodnie z wymaganiami SZBI
2) Podpisania umowa powierzenia przetwarzania danych nr XXX</t>
  </si>
  <si>
    <t>Wartość zasobu x 
Wartość podatności</t>
  </si>
  <si>
    <t>Nazwa zagrożenia</t>
  </si>
  <si>
    <t>Przechwycenie sygnałów na skutek zjawiska interferencji</t>
  </si>
  <si>
    <t>Szpiegostwo zdalne</t>
  </si>
  <si>
    <t>Podsłuch</t>
  </si>
  <si>
    <t>Kradzież nośników lub dokumentów</t>
  </si>
  <si>
    <t>Kradzież urządzenia</t>
  </si>
  <si>
    <t>Odtworzenie z powtórnie wykorzystanych lub wyrzuconych nośników</t>
  </si>
  <si>
    <t>Ujawnienie</t>
  </si>
  <si>
    <t>Dane z niewiarygodnych źródeł</t>
  </si>
  <si>
    <t>Manipulowanie urządzeniem</t>
  </si>
  <si>
    <t>Sfałszowanie oprogramowania</t>
  </si>
  <si>
    <t>Detekcja umiejscowienia</t>
  </si>
  <si>
    <t>Nieautoryzowane użycie urządzeń</t>
  </si>
  <si>
    <t>Nieuprawnione kopiowanie oprogramowania</t>
  </si>
  <si>
    <t>Użycie fałszywego lub skopiowanego oprogramowania</t>
  </si>
  <si>
    <t>Zniekształcenie danych</t>
  </si>
  <si>
    <t>Naruszenie bezpieczeństwa funkcji</t>
  </si>
  <si>
    <t>Nielegalne przetwarzanie danych</t>
  </si>
  <si>
    <t>Błąd użytkowania</t>
  </si>
  <si>
    <t>Naruszenie praw</t>
  </si>
  <si>
    <t>Fałszowanie praw</t>
  </si>
  <si>
    <t>Odmowa działania</t>
  </si>
  <si>
    <t>Naruszenie dostępności personelu</t>
  </si>
  <si>
    <t>Haker (włamanie do systemu)</t>
  </si>
  <si>
    <t>Przestępca komputerowy (cybernetyczne prześladowanie, podszycie się)</t>
  </si>
  <si>
    <t>Terroryzm</t>
  </si>
  <si>
    <t>Szpiegostwo przemysłowe</t>
  </si>
  <si>
    <t>Osoby wewnętrzne (źle wyszkolone, niezadowolone, złośliwe, niedbałe, nieuczciwe, zwolnieni pracownicy)</t>
  </si>
  <si>
    <t>Nie podlega ocenie ryzyka ponieważ jest do zasob zewnętrzne i nie mamy nad nim kontroli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</si>
</sst>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indexed="81"/>
      <name val="Calibri"/>
      <family val="2"/>
      <charset val="238"/>
      <scheme val="minor"/>
    </font>
    <font>
      <sz val="12"/>
      <color indexed="8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6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6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7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0" fillId="0" borderId="9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7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9" fontId="0" fillId="7" borderId="1" xfId="0" applyNumberFormat="1" applyFont="1" applyFill="1" applyBorder="1"/>
    <xf numFmtId="0" fontId="0" fillId="1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13" borderId="2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5" xfId="0" applyFont="1" applyFill="1" applyBorder="1"/>
    <xf numFmtId="0" fontId="0" fillId="3" borderId="1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1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4" borderId="20" xfId="0" applyFill="1" applyBorder="1"/>
    <xf numFmtId="9" fontId="1" fillId="3" borderId="1" xfId="0" applyNumberFormat="1" applyFont="1" applyFill="1" applyBorder="1"/>
    <xf numFmtId="0" fontId="1" fillId="3" borderId="1" xfId="0" applyFont="1" applyFill="1" applyBorder="1"/>
    <xf numFmtId="0" fontId="0" fillId="9" borderId="1" xfId="0" applyFill="1" applyBorder="1"/>
    <xf numFmtId="0" fontId="0" fillId="12" borderId="1" xfId="0" applyFill="1" applyBorder="1"/>
    <xf numFmtId="0" fontId="0" fillId="10" borderId="1" xfId="0" applyFill="1" applyBorder="1"/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15" fillId="8" borderId="22" xfId="0" applyFont="1" applyFill="1" applyBorder="1" applyAlignment="1">
      <alignment horizontal="center" vertical="center"/>
    </xf>
    <xf numFmtId="0" fontId="16" fillId="0" borderId="0" xfId="0" applyFont="1"/>
    <xf numFmtId="0" fontId="15" fillId="14" borderId="23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6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1" xfId="0" applyBorder="1" applyAlignment="1">
      <alignment horizontal="center" textRotation="90" wrapText="1"/>
    </xf>
    <xf numFmtId="0" fontId="0" fillId="3" borderId="7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</cellXfs>
  <cellStyles count="1">
    <cellStyle name="Normalny" xfId="0" builtinId="0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il.000/Documents/Projekty/CPPC/ABI_SZBI%202018/ISO%2027001/Ocena%20ryzyka/Wype&#322;nione/DP_WZP%20Ocena%20ryzyka%20naruszenia%20praw%20i%20wolno&#347;ci%20os&#243;b%20fizyczny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y Operacyjne"/>
      <sheetName val="Kontrola zarządcza"/>
      <sheetName val="DP"/>
      <sheetName val="WKiP"/>
      <sheetName val="BA"/>
      <sheetName val="BIT"/>
      <sheetName val="Kryteria ocen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3E01E-C5AD-4CF3-8BC7-FBE0CC283D46}">
  <dimension ref="A1:P42"/>
  <sheetViews>
    <sheetView tabSelected="1" workbookViewId="0">
      <pane ySplit="1" topLeftCell="A2" activePane="bottomLeft" state="frozen"/>
      <selection pane="bottomLeft" activeCell="A3" sqref="A3"/>
    </sheetView>
  </sheetViews>
  <sheetFormatPr defaultColWidth="0" defaultRowHeight="15" customHeight="1" zeroHeight="1" x14ac:dyDescent="0.25"/>
  <cols>
    <col min="1" max="1" width="13.7109375" style="72" customWidth="1"/>
    <col min="2" max="2" width="16.140625" style="72" customWidth="1"/>
    <col min="3" max="3" width="29.85546875" style="72" customWidth="1"/>
    <col min="4" max="4" width="21.85546875" style="72" customWidth="1"/>
    <col min="5" max="5" width="36.28515625" style="72" customWidth="1"/>
    <col min="6" max="6" width="13.42578125" style="72" customWidth="1"/>
    <col min="7" max="7" width="30.5703125" style="72" customWidth="1"/>
    <col min="8" max="8" width="49.85546875" style="72" customWidth="1"/>
    <col min="9" max="9" width="46.85546875" style="72" customWidth="1"/>
    <col min="10" max="10" width="23.28515625" style="72" customWidth="1"/>
    <col min="11" max="11" width="20.7109375" style="72" customWidth="1"/>
    <col min="12" max="12" width="16.140625" style="72" customWidth="1"/>
    <col min="13" max="13" width="14.42578125" style="72" customWidth="1"/>
    <col min="14" max="14" width="32" style="72" customWidth="1"/>
    <col min="15" max="15" width="31.42578125" style="72" customWidth="1"/>
    <col min="16" max="16" width="0" style="72" hidden="1" customWidth="1"/>
    <col min="17" max="16384" width="9.28515625" style="72" hidden="1"/>
  </cols>
  <sheetData>
    <row r="1" spans="1:15" ht="75" x14ac:dyDescent="0.25">
      <c r="A1" s="71" t="s">
        <v>166</v>
      </c>
      <c r="B1" s="71" t="s">
        <v>6</v>
      </c>
      <c r="C1" s="71" t="s">
        <v>1</v>
      </c>
      <c r="D1" s="71" t="s">
        <v>0</v>
      </c>
      <c r="E1" s="71" t="s">
        <v>2</v>
      </c>
      <c r="F1" s="71" t="s">
        <v>12</v>
      </c>
      <c r="G1" s="71" t="s">
        <v>3</v>
      </c>
      <c r="H1" s="71" t="s">
        <v>167</v>
      </c>
      <c r="I1" s="71" t="s">
        <v>5</v>
      </c>
      <c r="J1" s="71" t="s">
        <v>7</v>
      </c>
      <c r="K1" s="71" t="s">
        <v>4</v>
      </c>
      <c r="L1" s="71" t="s">
        <v>10</v>
      </c>
      <c r="M1" s="71" t="s">
        <v>8</v>
      </c>
      <c r="N1" s="71" t="s">
        <v>9</v>
      </c>
      <c r="O1" s="71" t="s">
        <v>11</v>
      </c>
    </row>
    <row r="2" spans="1:15" ht="69" customHeight="1" x14ac:dyDescent="0.25">
      <c r="A2" s="2" t="s">
        <v>168</v>
      </c>
      <c r="B2" s="2" t="s">
        <v>202</v>
      </c>
      <c r="C2" s="2" t="s">
        <v>169</v>
      </c>
      <c r="D2" s="72" t="s">
        <v>203</v>
      </c>
      <c r="E2" s="2" t="s">
        <v>170</v>
      </c>
      <c r="F2" s="2"/>
      <c r="G2" s="2" t="s">
        <v>171</v>
      </c>
      <c r="H2" s="2" t="s">
        <v>204</v>
      </c>
      <c r="I2" s="2" t="s">
        <v>172</v>
      </c>
      <c r="J2" s="2" t="s">
        <v>205</v>
      </c>
      <c r="K2" s="2" t="s">
        <v>173</v>
      </c>
      <c r="L2" s="2" t="s">
        <v>174</v>
      </c>
      <c r="M2" s="2" t="s">
        <v>175</v>
      </c>
      <c r="N2" s="2" t="s">
        <v>176</v>
      </c>
      <c r="O2" s="2" t="s">
        <v>206</v>
      </c>
    </row>
    <row r="3" spans="1:15" ht="42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4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42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4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4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42" customHeight="1" x14ac:dyDescent="0.25"/>
    <row r="10" spans="1:15" ht="42" customHeight="1" x14ac:dyDescent="0.25"/>
    <row r="11" spans="1:15" ht="42" customHeight="1" x14ac:dyDescent="0.25"/>
    <row r="12" spans="1:15" ht="42" customHeight="1" x14ac:dyDescent="0.25"/>
    <row r="13" spans="1:15" ht="42" customHeight="1" x14ac:dyDescent="0.25"/>
    <row r="14" spans="1:15" ht="42" customHeight="1" x14ac:dyDescent="0.25"/>
    <row r="15" spans="1:15" ht="42" customHeight="1" x14ac:dyDescent="0.25"/>
    <row r="16" spans="1:15" ht="42" customHeight="1" x14ac:dyDescent="0.25"/>
    <row r="17" ht="42" customHeight="1" x14ac:dyDescent="0.25"/>
    <row r="18" ht="42" customHeight="1" x14ac:dyDescent="0.25"/>
    <row r="19" ht="42" customHeight="1" x14ac:dyDescent="0.25"/>
    <row r="20" ht="42" customHeight="1" x14ac:dyDescent="0.25"/>
    <row r="21" ht="42" customHeight="1" x14ac:dyDescent="0.25"/>
    <row r="22" ht="42" customHeight="1" x14ac:dyDescent="0.25"/>
    <row r="23" ht="42" customHeight="1" x14ac:dyDescent="0.25"/>
    <row r="24" ht="42" customHeight="1" x14ac:dyDescent="0.25"/>
    <row r="25" ht="42" customHeight="1" x14ac:dyDescent="0.25"/>
    <row r="26" ht="42" customHeight="1" x14ac:dyDescent="0.25"/>
    <row r="27" ht="42" customHeight="1" x14ac:dyDescent="0.25"/>
    <row r="28" ht="42" customHeight="1" x14ac:dyDescent="0.25"/>
    <row r="29" ht="42" customHeight="1" x14ac:dyDescent="0.25"/>
    <row r="30" ht="42" customHeight="1" x14ac:dyDescent="0.25"/>
    <row r="31" ht="42" customHeight="1" x14ac:dyDescent="0.25"/>
    <row r="32" ht="42" customHeight="1" x14ac:dyDescent="0.25"/>
    <row r="33" ht="42" customHeight="1" x14ac:dyDescent="0.25"/>
    <row r="34" ht="42" customHeight="1" x14ac:dyDescent="0.25"/>
    <row r="35" ht="42" customHeight="1" x14ac:dyDescent="0.25"/>
    <row r="36" ht="42" customHeight="1" x14ac:dyDescent="0.25"/>
    <row r="37" ht="42" customHeight="1" x14ac:dyDescent="0.25"/>
    <row r="38" ht="42" customHeight="1" x14ac:dyDescent="0.25"/>
    <row r="39" ht="42" customHeight="1" x14ac:dyDescent="0.25"/>
    <row r="40" ht="42" customHeight="1" x14ac:dyDescent="0.25"/>
    <row r="41" ht="42" customHeight="1" x14ac:dyDescent="0.25"/>
    <row r="42" ht="42" customHeight="1" x14ac:dyDescent="0.25"/>
  </sheetData>
  <dataValidations count="2">
    <dataValidation type="list" allowBlank="1" showInputMessage="1" showErrorMessage="1" sqref="M2:M16" xr:uid="{A3965726-FAE2-4DAF-AA7B-B42FBC50D868}">
      <formula1>"Aplikacja, Siedziba, Sieć, MS Word, MS Excel, Dokumentacja papierowa, Inne,"</formula1>
    </dataValidation>
    <dataValidation type="list" allowBlank="1" showInputMessage="1" showErrorMessage="1" sqref="L2:L16" xr:uid="{49FE96B0-47C9-4418-B198-A658BFC8AAB6}">
      <formula1>"Wewnętrzny, Zewnętrzny,"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B857-8CF9-4EB0-8D6C-CE71003DC9E6}">
  <dimension ref="A1:E11"/>
  <sheetViews>
    <sheetView workbookViewId="0">
      <pane ySplit="1" topLeftCell="A2" activePane="bottomLeft" state="frozen"/>
      <selection pane="bottomLeft" sqref="A1:XFD1048576"/>
    </sheetView>
  </sheetViews>
  <sheetFormatPr defaultColWidth="0" defaultRowHeight="15" x14ac:dyDescent="0.25"/>
  <cols>
    <col min="1" max="1" width="16.5703125" bestFit="1" customWidth="1"/>
    <col min="2" max="2" width="30.5703125" bestFit="1" customWidth="1"/>
    <col min="3" max="3" width="46.42578125" bestFit="1" customWidth="1"/>
    <col min="4" max="4" width="15.85546875" customWidth="1"/>
    <col min="5" max="5" width="36" customWidth="1"/>
    <col min="6" max="16384" width="9.140625" hidden="1"/>
  </cols>
  <sheetData>
    <row r="1" spans="1:5" ht="30" x14ac:dyDescent="0.25">
      <c r="A1" s="19" t="s">
        <v>191</v>
      </c>
      <c r="B1" s="19" t="s">
        <v>190</v>
      </c>
      <c r="C1" s="19" t="s">
        <v>13</v>
      </c>
      <c r="D1" s="19" t="s">
        <v>189</v>
      </c>
      <c r="E1" s="19" t="s">
        <v>47</v>
      </c>
    </row>
    <row r="2" spans="1:5" x14ac:dyDescent="0.25">
      <c r="A2" s="20" t="s">
        <v>48</v>
      </c>
      <c r="B2" s="22" t="s">
        <v>49</v>
      </c>
      <c r="C2" s="20" t="s">
        <v>50</v>
      </c>
      <c r="D2" s="20" t="s">
        <v>186</v>
      </c>
      <c r="E2" s="20"/>
    </row>
    <row r="3" spans="1:5" x14ac:dyDescent="0.25">
      <c r="A3" s="20" t="s">
        <v>48</v>
      </c>
      <c r="B3" s="21" t="s">
        <v>51</v>
      </c>
      <c r="C3" s="20" t="s">
        <v>52</v>
      </c>
      <c r="D3" s="20" t="s">
        <v>186</v>
      </c>
      <c r="E3" s="20"/>
    </row>
    <row r="4" spans="1:5" x14ac:dyDescent="0.25">
      <c r="A4" s="20" t="s">
        <v>48</v>
      </c>
      <c r="B4" s="23" t="s">
        <v>53</v>
      </c>
      <c r="C4" s="20"/>
      <c r="D4" s="20" t="s">
        <v>186</v>
      </c>
      <c r="E4" s="20"/>
    </row>
    <row r="5" spans="1:5" x14ac:dyDescent="0.25">
      <c r="A5" s="20" t="s">
        <v>54</v>
      </c>
      <c r="B5" s="20" t="s">
        <v>55</v>
      </c>
      <c r="C5" s="20"/>
      <c r="D5" s="20" t="s">
        <v>186</v>
      </c>
      <c r="E5" s="20"/>
    </row>
    <row r="6" spans="1:5" x14ac:dyDescent="0.25">
      <c r="A6" s="20" t="s">
        <v>54</v>
      </c>
      <c r="B6" s="23" t="s">
        <v>56</v>
      </c>
      <c r="C6" s="22" t="s">
        <v>57</v>
      </c>
      <c r="D6" s="20" t="s">
        <v>186</v>
      </c>
      <c r="E6" s="20"/>
    </row>
    <row r="7" spans="1:5" x14ac:dyDescent="0.25">
      <c r="A7" s="20" t="s">
        <v>54</v>
      </c>
      <c r="B7" s="23" t="s">
        <v>58</v>
      </c>
      <c r="C7" s="22" t="s">
        <v>57</v>
      </c>
      <c r="D7" s="20" t="s">
        <v>186</v>
      </c>
      <c r="E7" s="20"/>
    </row>
    <row r="8" spans="1:5" ht="45" x14ac:dyDescent="0.25">
      <c r="A8" s="20" t="s">
        <v>59</v>
      </c>
      <c r="B8" s="21" t="s">
        <v>60</v>
      </c>
      <c r="C8" s="20"/>
      <c r="D8" s="20" t="s">
        <v>187</v>
      </c>
      <c r="E8" s="23" t="s">
        <v>236</v>
      </c>
    </row>
    <row r="9" spans="1:5" x14ac:dyDescent="0.25">
      <c r="A9" s="20" t="s">
        <v>59</v>
      </c>
      <c r="B9" s="20" t="s">
        <v>61</v>
      </c>
      <c r="C9" s="20"/>
      <c r="D9" s="20" t="s">
        <v>188</v>
      </c>
      <c r="E9" s="20"/>
    </row>
    <row r="10" spans="1:5" x14ac:dyDescent="0.25">
      <c r="A10" s="20" t="s">
        <v>59</v>
      </c>
      <c r="B10" s="20" t="s">
        <v>62</v>
      </c>
      <c r="C10" s="20"/>
      <c r="D10" s="20" t="s">
        <v>188</v>
      </c>
      <c r="E10" s="20"/>
    </row>
    <row r="11" spans="1:5" x14ac:dyDescent="0.25">
      <c r="A11" s="20" t="s">
        <v>59</v>
      </c>
      <c r="B11" s="20" t="s">
        <v>63</v>
      </c>
      <c r="C11" s="20"/>
      <c r="D11" s="20" t="s">
        <v>188</v>
      </c>
      <c r="E11" s="20"/>
    </row>
  </sheetData>
  <dataValidations count="1">
    <dataValidation type="list" allowBlank="1" showInputMessage="1" showErrorMessage="1" sqref="A2:A11" xr:uid="{C9910D2E-6CF2-4B62-9090-F7181F25E79F}">
      <formula1>"Personel, Sprzęt, Siedziba, Oprogramowanie, Sieć, Informacje,"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FA87C-285C-42F2-9CFF-DFE42B8482CD}">
  <dimension ref="A1:F50"/>
  <sheetViews>
    <sheetView workbookViewId="0">
      <pane ySplit="1" topLeftCell="A2" activePane="bottomLeft" state="frozen"/>
      <selection pane="bottomLeft" activeCell="C5" sqref="C5"/>
    </sheetView>
  </sheetViews>
  <sheetFormatPr defaultColWidth="47.7109375" defaultRowHeight="15" x14ac:dyDescent="0.25"/>
  <cols>
    <col min="1" max="1" width="34.140625" style="7" customWidth="1"/>
    <col min="2" max="3" width="47.7109375" style="7"/>
    <col min="4" max="4" width="10.85546875" style="7" customWidth="1"/>
    <col min="5" max="5" width="12.85546875" style="7" customWidth="1"/>
    <col min="6" max="6" width="13.140625" style="7" customWidth="1"/>
    <col min="7" max="16384" width="47.7109375" style="7"/>
  </cols>
  <sheetData>
    <row r="1" spans="1:6" ht="45.75" thickBot="1" x14ac:dyDescent="0.3">
      <c r="A1" s="5" t="s">
        <v>2</v>
      </c>
      <c r="B1" s="6" t="s">
        <v>14</v>
      </c>
      <c r="C1" s="6" t="s">
        <v>15</v>
      </c>
      <c r="D1" s="6" t="s">
        <v>16</v>
      </c>
      <c r="E1" s="6" t="s">
        <v>17</v>
      </c>
      <c r="F1" s="6" t="s">
        <v>18</v>
      </c>
    </row>
    <row r="2" spans="1:6" ht="30" x14ac:dyDescent="0.25">
      <c r="A2" s="96" t="s">
        <v>170</v>
      </c>
      <c r="B2" s="8" t="s">
        <v>19</v>
      </c>
      <c r="C2" s="9" t="s">
        <v>41</v>
      </c>
      <c r="D2" s="10"/>
      <c r="E2" s="11"/>
      <c r="F2" s="12" t="e">
        <f>LEFT(D2,1)*LEFT(E2,1)</f>
        <v>#VALUE!</v>
      </c>
    </row>
    <row r="3" spans="1:6" ht="30" x14ac:dyDescent="0.25">
      <c r="A3" s="97"/>
      <c r="B3" s="3" t="s">
        <v>19</v>
      </c>
      <c r="C3" s="2" t="s">
        <v>42</v>
      </c>
      <c r="D3" s="13"/>
      <c r="E3" s="4"/>
      <c r="F3" s="106" t="e">
        <f t="shared" ref="F3:F50" si="0">LEFT(D3,1)*LEFT(E3,1)</f>
        <v>#VALUE!</v>
      </c>
    </row>
    <row r="4" spans="1:6" ht="14.65" customHeight="1" x14ac:dyDescent="0.25">
      <c r="A4" s="97"/>
      <c r="B4" s="3" t="s">
        <v>19</v>
      </c>
      <c r="C4" s="2" t="s">
        <v>43</v>
      </c>
      <c r="D4" s="13"/>
      <c r="E4" s="4"/>
      <c r="F4" s="106" t="e">
        <f t="shared" si="0"/>
        <v>#VALUE!</v>
      </c>
    </row>
    <row r="5" spans="1:6" ht="14.65" customHeight="1" x14ac:dyDescent="0.25">
      <c r="A5" s="97"/>
      <c r="B5" s="3" t="s">
        <v>19</v>
      </c>
      <c r="C5" s="2" t="s">
        <v>44</v>
      </c>
      <c r="D5" s="13"/>
      <c r="E5" s="4"/>
      <c r="F5" s="106" t="e">
        <f t="shared" si="0"/>
        <v>#VALUE!</v>
      </c>
    </row>
    <row r="6" spans="1:6" ht="30" x14ac:dyDescent="0.25">
      <c r="A6" s="97"/>
      <c r="B6" s="3" t="s">
        <v>19</v>
      </c>
      <c r="C6" s="2" t="s">
        <v>20</v>
      </c>
      <c r="D6" s="13"/>
      <c r="E6" s="4"/>
      <c r="F6" s="106" t="e">
        <f t="shared" si="0"/>
        <v>#VALUE!</v>
      </c>
    </row>
    <row r="7" spans="1:6" s="14" customFormat="1" ht="30" x14ac:dyDescent="0.25">
      <c r="A7" s="97"/>
      <c r="B7" s="3" t="s">
        <v>19</v>
      </c>
      <c r="C7" s="2" t="s">
        <v>45</v>
      </c>
      <c r="D7" s="13"/>
      <c r="E7" s="4"/>
      <c r="F7" s="106" t="e">
        <f t="shared" si="0"/>
        <v>#VALUE!</v>
      </c>
    </row>
    <row r="8" spans="1:6" ht="30.75" thickBot="1" x14ac:dyDescent="0.3">
      <c r="A8" s="98"/>
      <c r="B8" s="15" t="s">
        <v>19</v>
      </c>
      <c r="C8" s="16" t="s">
        <v>46</v>
      </c>
      <c r="D8" s="17"/>
      <c r="E8" s="18"/>
      <c r="F8" s="107" t="e">
        <f t="shared" si="0"/>
        <v>#VALUE!</v>
      </c>
    </row>
    <row r="9" spans="1:6" ht="30" x14ac:dyDescent="0.25">
      <c r="A9" s="96" t="s">
        <v>170</v>
      </c>
      <c r="B9" s="9" t="s">
        <v>21</v>
      </c>
      <c r="C9" s="9" t="s">
        <v>41</v>
      </c>
      <c r="D9" s="10"/>
      <c r="E9" s="11"/>
      <c r="F9" s="12" t="e">
        <f t="shared" si="0"/>
        <v>#VALUE!</v>
      </c>
    </row>
    <row r="10" spans="1:6" ht="14.65" customHeight="1" x14ac:dyDescent="0.25">
      <c r="A10" s="97"/>
      <c r="B10" s="2" t="s">
        <v>21</v>
      </c>
      <c r="C10" s="2" t="s">
        <v>42</v>
      </c>
      <c r="D10" s="13"/>
      <c r="E10" s="4"/>
      <c r="F10" s="106" t="e">
        <f t="shared" si="0"/>
        <v>#VALUE!</v>
      </c>
    </row>
    <row r="11" spans="1:6" ht="30" x14ac:dyDescent="0.25">
      <c r="A11" s="97"/>
      <c r="B11" s="2" t="s">
        <v>21</v>
      </c>
      <c r="C11" s="2" t="s">
        <v>43</v>
      </c>
      <c r="D11" s="13"/>
      <c r="E11" s="4"/>
      <c r="F11" s="106" t="e">
        <f t="shared" si="0"/>
        <v>#VALUE!</v>
      </c>
    </row>
    <row r="12" spans="1:6" ht="30" x14ac:dyDescent="0.25">
      <c r="A12" s="97"/>
      <c r="B12" s="2" t="s">
        <v>21</v>
      </c>
      <c r="C12" s="2" t="s">
        <v>44</v>
      </c>
      <c r="D12" s="13"/>
      <c r="E12" s="4"/>
      <c r="F12" s="106" t="e">
        <f t="shared" si="0"/>
        <v>#VALUE!</v>
      </c>
    </row>
    <row r="13" spans="1:6" ht="14.65" customHeight="1" x14ac:dyDescent="0.25">
      <c r="A13" s="97"/>
      <c r="B13" s="2" t="s">
        <v>21</v>
      </c>
      <c r="C13" s="2" t="s">
        <v>20</v>
      </c>
      <c r="D13" s="13"/>
      <c r="E13" s="4"/>
      <c r="F13" s="106" t="e">
        <f t="shared" si="0"/>
        <v>#VALUE!</v>
      </c>
    </row>
    <row r="14" spans="1:6" ht="30" x14ac:dyDescent="0.25">
      <c r="A14" s="97"/>
      <c r="B14" s="2" t="s">
        <v>21</v>
      </c>
      <c r="C14" s="2" t="s">
        <v>45</v>
      </c>
      <c r="D14" s="13"/>
      <c r="E14" s="4"/>
      <c r="F14" s="106" t="e">
        <f t="shared" si="0"/>
        <v>#VALUE!</v>
      </c>
    </row>
    <row r="15" spans="1:6" ht="30.75" thickBot="1" x14ac:dyDescent="0.3">
      <c r="A15" s="98"/>
      <c r="B15" s="16" t="s">
        <v>21</v>
      </c>
      <c r="C15" s="16" t="s">
        <v>46</v>
      </c>
      <c r="D15" s="17"/>
      <c r="E15" s="18"/>
      <c r="F15" s="107" t="e">
        <f t="shared" si="0"/>
        <v>#VALUE!</v>
      </c>
    </row>
    <row r="16" spans="1:6" ht="30" x14ac:dyDescent="0.25">
      <c r="A16" s="96" t="s">
        <v>170</v>
      </c>
      <c r="B16" s="9" t="s">
        <v>22</v>
      </c>
      <c r="C16" s="9" t="s">
        <v>41</v>
      </c>
      <c r="D16" s="10"/>
      <c r="E16" s="11"/>
      <c r="F16" s="12" t="e">
        <f t="shared" si="0"/>
        <v>#VALUE!</v>
      </c>
    </row>
    <row r="17" spans="1:6" ht="14.65" customHeight="1" x14ac:dyDescent="0.25">
      <c r="A17" s="97"/>
      <c r="B17" s="2" t="s">
        <v>22</v>
      </c>
      <c r="C17" s="2" t="s">
        <v>42</v>
      </c>
      <c r="D17" s="13"/>
      <c r="E17" s="4"/>
      <c r="F17" s="106" t="e">
        <f t="shared" si="0"/>
        <v>#VALUE!</v>
      </c>
    </row>
    <row r="18" spans="1:6" ht="30" x14ac:dyDescent="0.25">
      <c r="A18" s="97"/>
      <c r="B18" s="2" t="s">
        <v>22</v>
      </c>
      <c r="C18" s="2" t="s">
        <v>43</v>
      </c>
      <c r="D18" s="13"/>
      <c r="E18" s="4"/>
      <c r="F18" s="106" t="e">
        <f t="shared" si="0"/>
        <v>#VALUE!</v>
      </c>
    </row>
    <row r="19" spans="1:6" ht="30" x14ac:dyDescent="0.25">
      <c r="A19" s="97"/>
      <c r="B19" s="2" t="s">
        <v>22</v>
      </c>
      <c r="C19" s="2" t="s">
        <v>44</v>
      </c>
      <c r="D19" s="13"/>
      <c r="E19" s="4"/>
      <c r="F19" s="106" t="e">
        <f t="shared" si="0"/>
        <v>#VALUE!</v>
      </c>
    </row>
    <row r="20" spans="1:6" ht="30" x14ac:dyDescent="0.25">
      <c r="A20" s="97"/>
      <c r="B20" s="2" t="s">
        <v>22</v>
      </c>
      <c r="C20" s="2" t="s">
        <v>20</v>
      </c>
      <c r="D20" s="13"/>
      <c r="E20" s="4"/>
      <c r="F20" s="106" t="e">
        <f t="shared" si="0"/>
        <v>#VALUE!</v>
      </c>
    </row>
    <row r="21" spans="1:6" ht="30" x14ac:dyDescent="0.25">
      <c r="A21" s="97"/>
      <c r="B21" s="2" t="s">
        <v>22</v>
      </c>
      <c r="C21" s="2" t="s">
        <v>45</v>
      </c>
      <c r="D21" s="13"/>
      <c r="E21" s="4"/>
      <c r="F21" s="106" t="e">
        <f t="shared" si="0"/>
        <v>#VALUE!</v>
      </c>
    </row>
    <row r="22" spans="1:6" ht="14.65" customHeight="1" thickBot="1" x14ac:dyDescent="0.3">
      <c r="A22" s="98"/>
      <c r="B22" s="16" t="s">
        <v>22</v>
      </c>
      <c r="C22" s="16" t="s">
        <v>46</v>
      </c>
      <c r="D22" s="17"/>
      <c r="E22" s="18"/>
      <c r="F22" s="107" t="e">
        <f t="shared" si="0"/>
        <v>#VALUE!</v>
      </c>
    </row>
    <row r="23" spans="1:6" ht="30" x14ac:dyDescent="0.25">
      <c r="A23" s="96" t="s">
        <v>170</v>
      </c>
      <c r="B23" s="9" t="s">
        <v>23</v>
      </c>
      <c r="C23" s="9" t="s">
        <v>41</v>
      </c>
      <c r="D23" s="10"/>
      <c r="E23" s="11"/>
      <c r="F23" s="12" t="e">
        <f t="shared" si="0"/>
        <v>#VALUE!</v>
      </c>
    </row>
    <row r="24" spans="1:6" ht="30" x14ac:dyDescent="0.25">
      <c r="A24" s="97"/>
      <c r="B24" s="2" t="s">
        <v>23</v>
      </c>
      <c r="C24" s="2" t="s">
        <v>42</v>
      </c>
      <c r="D24" s="13"/>
      <c r="E24" s="4"/>
      <c r="F24" s="106" t="e">
        <f t="shared" si="0"/>
        <v>#VALUE!</v>
      </c>
    </row>
    <row r="25" spans="1:6" ht="30" x14ac:dyDescent="0.25">
      <c r="A25" s="97"/>
      <c r="B25" s="2" t="s">
        <v>23</v>
      </c>
      <c r="C25" s="2" t="s">
        <v>43</v>
      </c>
      <c r="D25" s="13"/>
      <c r="E25" s="4"/>
      <c r="F25" s="106" t="e">
        <f t="shared" si="0"/>
        <v>#VALUE!</v>
      </c>
    </row>
    <row r="26" spans="1:6" ht="30" x14ac:dyDescent="0.25">
      <c r="A26" s="97"/>
      <c r="B26" s="2" t="s">
        <v>23</v>
      </c>
      <c r="C26" s="2" t="s">
        <v>44</v>
      </c>
      <c r="D26" s="13"/>
      <c r="E26" s="4"/>
      <c r="F26" s="106" t="e">
        <f t="shared" si="0"/>
        <v>#VALUE!</v>
      </c>
    </row>
    <row r="27" spans="1:6" ht="30" x14ac:dyDescent="0.25">
      <c r="A27" s="97"/>
      <c r="B27" s="2" t="s">
        <v>23</v>
      </c>
      <c r="C27" s="2" t="s">
        <v>20</v>
      </c>
      <c r="D27" s="13"/>
      <c r="E27" s="4"/>
      <c r="F27" s="106" t="e">
        <f t="shared" si="0"/>
        <v>#VALUE!</v>
      </c>
    </row>
    <row r="28" spans="1:6" ht="30" x14ac:dyDescent="0.25">
      <c r="A28" s="97"/>
      <c r="B28" s="2" t="s">
        <v>23</v>
      </c>
      <c r="C28" s="2" t="s">
        <v>45</v>
      </c>
      <c r="D28" s="13"/>
      <c r="E28" s="4"/>
      <c r="F28" s="106" t="e">
        <f t="shared" si="0"/>
        <v>#VALUE!</v>
      </c>
    </row>
    <row r="29" spans="1:6" ht="14.65" customHeight="1" thickBot="1" x14ac:dyDescent="0.3">
      <c r="A29" s="98"/>
      <c r="B29" s="16" t="s">
        <v>23</v>
      </c>
      <c r="C29" s="16" t="s">
        <v>46</v>
      </c>
      <c r="D29" s="17"/>
      <c r="E29" s="18"/>
      <c r="F29" s="107" t="e">
        <f t="shared" si="0"/>
        <v>#VALUE!</v>
      </c>
    </row>
    <row r="30" spans="1:6" ht="30" x14ac:dyDescent="0.25">
      <c r="A30" s="96" t="s">
        <v>170</v>
      </c>
      <c r="B30" s="9" t="s">
        <v>24</v>
      </c>
      <c r="C30" s="9" t="s">
        <v>41</v>
      </c>
      <c r="D30" s="10"/>
      <c r="E30" s="11"/>
      <c r="F30" s="12" t="e">
        <f t="shared" si="0"/>
        <v>#VALUE!</v>
      </c>
    </row>
    <row r="31" spans="1:6" ht="30" x14ac:dyDescent="0.25">
      <c r="A31" s="97"/>
      <c r="B31" s="2" t="s">
        <v>24</v>
      </c>
      <c r="C31" s="2" t="s">
        <v>42</v>
      </c>
      <c r="D31" s="13"/>
      <c r="E31" s="4"/>
      <c r="F31" s="106" t="e">
        <f t="shared" si="0"/>
        <v>#VALUE!</v>
      </c>
    </row>
    <row r="32" spans="1:6" ht="14.65" customHeight="1" x14ac:dyDescent="0.25">
      <c r="A32" s="97"/>
      <c r="B32" s="2" t="s">
        <v>24</v>
      </c>
      <c r="C32" s="2" t="s">
        <v>43</v>
      </c>
      <c r="D32" s="13"/>
      <c r="E32" s="4"/>
      <c r="F32" s="106" t="e">
        <f t="shared" si="0"/>
        <v>#VALUE!</v>
      </c>
    </row>
    <row r="33" spans="1:6" ht="30" x14ac:dyDescent="0.25">
      <c r="A33" s="97"/>
      <c r="B33" s="2" t="s">
        <v>24</v>
      </c>
      <c r="C33" s="2" t="s">
        <v>44</v>
      </c>
      <c r="D33" s="13"/>
      <c r="E33" s="4"/>
      <c r="F33" s="106" t="e">
        <f t="shared" si="0"/>
        <v>#VALUE!</v>
      </c>
    </row>
    <row r="34" spans="1:6" ht="30" x14ac:dyDescent="0.25">
      <c r="A34" s="97"/>
      <c r="B34" s="2" t="s">
        <v>24</v>
      </c>
      <c r="C34" s="2" t="s">
        <v>20</v>
      </c>
      <c r="D34" s="13"/>
      <c r="E34" s="4"/>
      <c r="F34" s="106" t="e">
        <f t="shared" si="0"/>
        <v>#VALUE!</v>
      </c>
    </row>
    <row r="35" spans="1:6" ht="14.65" customHeight="1" x14ac:dyDescent="0.25">
      <c r="A35" s="97"/>
      <c r="B35" s="2" t="s">
        <v>24</v>
      </c>
      <c r="C35" s="2" t="s">
        <v>45</v>
      </c>
      <c r="D35" s="13"/>
      <c r="E35" s="4"/>
      <c r="F35" s="106" t="e">
        <f t="shared" si="0"/>
        <v>#VALUE!</v>
      </c>
    </row>
    <row r="36" spans="1:6" ht="30.75" thickBot="1" x14ac:dyDescent="0.3">
      <c r="A36" s="98"/>
      <c r="B36" s="16" t="s">
        <v>24</v>
      </c>
      <c r="C36" s="16" t="s">
        <v>46</v>
      </c>
      <c r="D36" s="17"/>
      <c r="E36" s="18"/>
      <c r="F36" s="107" t="e">
        <f t="shared" si="0"/>
        <v>#VALUE!</v>
      </c>
    </row>
    <row r="37" spans="1:6" ht="30" x14ac:dyDescent="0.25">
      <c r="A37" s="96" t="s">
        <v>170</v>
      </c>
      <c r="B37" s="9" t="s">
        <v>25</v>
      </c>
      <c r="C37" s="9" t="s">
        <v>41</v>
      </c>
      <c r="D37" s="10"/>
      <c r="E37" s="11"/>
      <c r="F37" s="12" t="e">
        <f t="shared" si="0"/>
        <v>#VALUE!</v>
      </c>
    </row>
    <row r="38" spans="1:6" ht="30" x14ac:dyDescent="0.25">
      <c r="A38" s="97"/>
      <c r="B38" s="2" t="s">
        <v>25</v>
      </c>
      <c r="C38" s="2" t="s">
        <v>42</v>
      </c>
      <c r="D38" s="13"/>
      <c r="E38" s="4"/>
      <c r="F38" s="106" t="e">
        <f t="shared" si="0"/>
        <v>#VALUE!</v>
      </c>
    </row>
    <row r="39" spans="1:6" ht="14.65" customHeight="1" x14ac:dyDescent="0.25">
      <c r="A39" s="97"/>
      <c r="B39" s="2" t="s">
        <v>25</v>
      </c>
      <c r="C39" s="2" t="s">
        <v>43</v>
      </c>
      <c r="D39" s="13"/>
      <c r="E39" s="4"/>
      <c r="F39" s="106" t="e">
        <f t="shared" si="0"/>
        <v>#VALUE!</v>
      </c>
    </row>
    <row r="40" spans="1:6" ht="30" x14ac:dyDescent="0.25">
      <c r="A40" s="97"/>
      <c r="B40" s="2" t="s">
        <v>25</v>
      </c>
      <c r="C40" s="2" t="s">
        <v>44</v>
      </c>
      <c r="D40" s="13"/>
      <c r="E40" s="4"/>
      <c r="F40" s="106" t="e">
        <f t="shared" si="0"/>
        <v>#VALUE!</v>
      </c>
    </row>
    <row r="41" spans="1:6" ht="30" x14ac:dyDescent="0.25">
      <c r="A41" s="97"/>
      <c r="B41" s="2" t="s">
        <v>25</v>
      </c>
      <c r="C41" s="2" t="s">
        <v>20</v>
      </c>
      <c r="D41" s="13"/>
      <c r="E41" s="4"/>
      <c r="F41" s="106" t="e">
        <f t="shared" si="0"/>
        <v>#VALUE!</v>
      </c>
    </row>
    <row r="42" spans="1:6" ht="30" x14ac:dyDescent="0.25">
      <c r="A42" s="97"/>
      <c r="B42" s="2" t="s">
        <v>25</v>
      </c>
      <c r="C42" s="2" t="s">
        <v>45</v>
      </c>
      <c r="D42" s="13"/>
      <c r="E42" s="4"/>
      <c r="F42" s="106" t="e">
        <f t="shared" si="0"/>
        <v>#VALUE!</v>
      </c>
    </row>
    <row r="43" spans="1:6" ht="14.65" customHeight="1" thickBot="1" x14ac:dyDescent="0.3">
      <c r="A43" s="98"/>
      <c r="B43" s="16" t="s">
        <v>25</v>
      </c>
      <c r="C43" s="16" t="s">
        <v>46</v>
      </c>
      <c r="D43" s="17"/>
      <c r="E43" s="18"/>
      <c r="F43" s="107" t="e">
        <f t="shared" si="0"/>
        <v>#VALUE!</v>
      </c>
    </row>
    <row r="44" spans="1:6" ht="30" x14ac:dyDescent="0.25">
      <c r="A44" s="96" t="s">
        <v>170</v>
      </c>
      <c r="B44" s="9" t="s">
        <v>26</v>
      </c>
      <c r="C44" s="9" t="s">
        <v>41</v>
      </c>
      <c r="D44" s="10"/>
      <c r="E44" s="11"/>
      <c r="F44" s="12" t="e">
        <f t="shared" si="0"/>
        <v>#VALUE!</v>
      </c>
    </row>
    <row r="45" spans="1:6" ht="30" x14ac:dyDescent="0.25">
      <c r="A45" s="97"/>
      <c r="B45" s="2" t="s">
        <v>26</v>
      </c>
      <c r="C45" s="2" t="s">
        <v>42</v>
      </c>
      <c r="D45" s="13"/>
      <c r="E45" s="4"/>
      <c r="F45" s="106" t="e">
        <f t="shared" si="0"/>
        <v>#VALUE!</v>
      </c>
    </row>
    <row r="46" spans="1:6" ht="30" x14ac:dyDescent="0.25">
      <c r="A46" s="97"/>
      <c r="B46" s="2" t="s">
        <v>26</v>
      </c>
      <c r="C46" s="2" t="s">
        <v>43</v>
      </c>
      <c r="D46" s="13"/>
      <c r="E46" s="4"/>
      <c r="F46" s="106" t="e">
        <f t="shared" si="0"/>
        <v>#VALUE!</v>
      </c>
    </row>
    <row r="47" spans="1:6" ht="30" x14ac:dyDescent="0.25">
      <c r="A47" s="97"/>
      <c r="B47" s="2" t="s">
        <v>26</v>
      </c>
      <c r="C47" s="2" t="s">
        <v>44</v>
      </c>
      <c r="D47" s="13"/>
      <c r="E47" s="4"/>
      <c r="F47" s="106" t="e">
        <f t="shared" si="0"/>
        <v>#VALUE!</v>
      </c>
    </row>
    <row r="48" spans="1:6" ht="30" x14ac:dyDescent="0.25">
      <c r="A48" s="97"/>
      <c r="B48" s="2" t="s">
        <v>26</v>
      </c>
      <c r="C48" s="2" t="s">
        <v>20</v>
      </c>
      <c r="D48" s="13"/>
      <c r="E48" s="4"/>
      <c r="F48" s="106" t="e">
        <f t="shared" si="0"/>
        <v>#VALUE!</v>
      </c>
    </row>
    <row r="49" spans="1:6" ht="30" x14ac:dyDescent="0.25">
      <c r="A49" s="97"/>
      <c r="B49" s="2" t="s">
        <v>26</v>
      </c>
      <c r="C49" s="2" t="s">
        <v>45</v>
      </c>
      <c r="D49" s="13"/>
      <c r="E49" s="4"/>
      <c r="F49" s="106" t="e">
        <f t="shared" si="0"/>
        <v>#VALUE!</v>
      </c>
    </row>
    <row r="50" spans="1:6" ht="30.75" thickBot="1" x14ac:dyDescent="0.3">
      <c r="A50" s="98"/>
      <c r="B50" s="16" t="s">
        <v>26</v>
      </c>
      <c r="C50" s="16" t="s">
        <v>46</v>
      </c>
      <c r="D50" s="13"/>
      <c r="E50" s="4"/>
      <c r="F50" s="106" t="e">
        <f t="shared" si="0"/>
        <v>#VALUE!</v>
      </c>
    </row>
  </sheetData>
  <mergeCells count="7">
    <mergeCell ref="A44:A50"/>
    <mergeCell ref="A37:A43"/>
    <mergeCell ref="A2:A8"/>
    <mergeCell ref="A9:A15"/>
    <mergeCell ref="A16:A22"/>
    <mergeCell ref="A23:A29"/>
    <mergeCell ref="A30:A36"/>
  </mergeCells>
  <conditionalFormatting sqref="F2:F50">
    <cfRule type="cellIs" dxfId="5" priority="34" operator="greaterThan">
      <formula>7</formula>
    </cfRule>
  </conditionalFormatting>
  <conditionalFormatting sqref="F2:F50">
    <cfRule type="cellIs" dxfId="4" priority="1" operator="lessThan">
      <formula>6</formula>
    </cfRule>
    <cfRule type="cellIs" dxfId="3" priority="2" operator="equal">
      <formula>6</formula>
    </cfRule>
  </conditionalFormatting>
  <dataValidations count="2">
    <dataValidation type="list" allowBlank="1" showInputMessage="1" showErrorMessage="1" sqref="D2:D50" xr:uid="{15CFB0AB-1199-45A0-A195-CAE10D596B2E}">
      <formula1>"0, 1, 2, 3,"</formula1>
    </dataValidation>
    <dataValidation type="list" allowBlank="1" showInputMessage="1" showErrorMessage="1" sqref="E2:E50" xr:uid="{46A91FD1-1C33-434C-B680-89AA165DDD5E}">
      <formula1>"0, 2, 3, 4,"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2D811-1381-4824-A702-C103B7DBA27C}">
  <dimension ref="A1:K16"/>
  <sheetViews>
    <sheetView workbookViewId="0">
      <selection sqref="A1:XFD1048576"/>
    </sheetView>
  </sheetViews>
  <sheetFormatPr defaultColWidth="0" defaultRowHeight="15" x14ac:dyDescent="0.25"/>
  <cols>
    <col min="1" max="1" width="12.5703125" style="1" customWidth="1"/>
    <col min="2" max="2" width="17.28515625" style="1" customWidth="1"/>
    <col min="3" max="3" width="52.5703125" style="1" customWidth="1"/>
    <col min="4" max="11" width="9.28515625" style="1" customWidth="1"/>
    <col min="12" max="16384" width="9.28515625" style="1" hidden="1"/>
  </cols>
  <sheetData>
    <row r="1" spans="1:10" x14ac:dyDescent="0.25">
      <c r="A1" s="101" t="s">
        <v>27</v>
      </c>
      <c r="B1" s="101"/>
      <c r="C1" s="101"/>
      <c r="E1" s="83"/>
    </row>
    <row r="2" spans="1:10" ht="21" x14ac:dyDescent="0.25">
      <c r="A2" s="73" t="s">
        <v>29</v>
      </c>
      <c r="B2" s="74" t="s">
        <v>30</v>
      </c>
      <c r="C2" s="74" t="s">
        <v>9</v>
      </c>
      <c r="E2" s="82"/>
      <c r="F2" s="99" t="s">
        <v>185</v>
      </c>
      <c r="G2" s="84"/>
      <c r="H2" s="100" t="s">
        <v>16</v>
      </c>
      <c r="I2" s="100"/>
      <c r="J2" s="100"/>
    </row>
    <row r="3" spans="1:10" ht="45" x14ac:dyDescent="0.3">
      <c r="A3" s="75">
        <v>3</v>
      </c>
      <c r="B3" s="76" t="s">
        <v>32</v>
      </c>
      <c r="C3" s="76" t="s">
        <v>177</v>
      </c>
      <c r="E3" s="82"/>
      <c r="F3" s="99"/>
      <c r="G3" s="85"/>
      <c r="H3" s="86">
        <v>2</v>
      </c>
      <c r="I3" s="86">
        <v>3</v>
      </c>
      <c r="J3" s="86">
        <v>4</v>
      </c>
    </row>
    <row r="4" spans="1:10" ht="45" x14ac:dyDescent="0.25">
      <c r="A4" s="75">
        <v>2</v>
      </c>
      <c r="B4" s="76" t="s">
        <v>178</v>
      </c>
      <c r="C4" s="76" t="s">
        <v>33</v>
      </c>
      <c r="E4" s="82"/>
      <c r="F4" s="99"/>
      <c r="G4" s="86">
        <v>1</v>
      </c>
      <c r="H4" s="87">
        <v>2</v>
      </c>
      <c r="I4" s="87">
        <v>3</v>
      </c>
      <c r="J4" s="87">
        <v>4</v>
      </c>
    </row>
    <row r="5" spans="1:10" ht="45" x14ac:dyDescent="0.25">
      <c r="A5" s="75">
        <v>1</v>
      </c>
      <c r="B5" s="77" t="s">
        <v>179</v>
      </c>
      <c r="C5" s="77" t="s">
        <v>180</v>
      </c>
      <c r="E5" s="82"/>
      <c r="F5" s="99"/>
      <c r="G5" s="86">
        <v>2</v>
      </c>
      <c r="H5" s="87">
        <v>4</v>
      </c>
      <c r="I5" s="88">
        <v>6</v>
      </c>
      <c r="J5" s="89">
        <v>8</v>
      </c>
    </row>
    <row r="6" spans="1:10" ht="30" x14ac:dyDescent="0.25">
      <c r="A6" s="75">
        <v>0</v>
      </c>
      <c r="B6" s="76" t="s">
        <v>34</v>
      </c>
      <c r="C6" s="76" t="s">
        <v>35</v>
      </c>
      <c r="F6" s="99"/>
      <c r="G6" s="86">
        <v>3</v>
      </c>
      <c r="H6" s="88">
        <v>6</v>
      </c>
      <c r="I6" s="89">
        <v>9</v>
      </c>
      <c r="J6" s="89">
        <v>12</v>
      </c>
    </row>
    <row r="7" spans="1:10" x14ac:dyDescent="0.25">
      <c r="A7" s="80"/>
      <c r="B7" s="81"/>
      <c r="C7" s="81"/>
    </row>
    <row r="9" spans="1:10" x14ac:dyDescent="0.25">
      <c r="A9" s="101" t="s">
        <v>36</v>
      </c>
      <c r="B9" s="101"/>
      <c r="C9" s="101"/>
    </row>
    <row r="10" spans="1:10" ht="15.75" x14ac:dyDescent="0.25">
      <c r="A10" s="73" t="s">
        <v>37</v>
      </c>
      <c r="B10" s="79" t="s">
        <v>30</v>
      </c>
      <c r="C10" s="79" t="s">
        <v>9</v>
      </c>
    </row>
    <row r="11" spans="1:10" ht="75" x14ac:dyDescent="0.25">
      <c r="A11" s="75">
        <v>4</v>
      </c>
      <c r="B11" s="76" t="s">
        <v>38</v>
      </c>
      <c r="C11" s="77" t="s">
        <v>182</v>
      </c>
    </row>
    <row r="12" spans="1:10" ht="60" x14ac:dyDescent="0.25">
      <c r="A12" s="75">
        <v>3</v>
      </c>
      <c r="B12" s="76" t="s">
        <v>39</v>
      </c>
      <c r="C12" s="77" t="s">
        <v>183</v>
      </c>
      <c r="E12" s="78"/>
    </row>
    <row r="13" spans="1:10" ht="60" x14ac:dyDescent="0.25">
      <c r="A13" s="75">
        <v>2</v>
      </c>
      <c r="B13" s="76" t="s">
        <v>40</v>
      </c>
      <c r="C13" s="77" t="s">
        <v>184</v>
      </c>
      <c r="E13" s="78"/>
    </row>
    <row r="14" spans="1:10" ht="45" x14ac:dyDescent="0.25">
      <c r="A14" s="75">
        <v>0</v>
      </c>
      <c r="B14" s="76" t="s">
        <v>34</v>
      </c>
      <c r="C14" s="77" t="s">
        <v>181</v>
      </c>
      <c r="E14" s="78"/>
    </row>
    <row r="15" spans="1:10" x14ac:dyDescent="0.25">
      <c r="E15" s="78"/>
    </row>
    <row r="16" spans="1:10" x14ac:dyDescent="0.25">
      <c r="E16" s="78"/>
    </row>
  </sheetData>
  <mergeCells count="4">
    <mergeCell ref="F2:F6"/>
    <mergeCell ref="H2:J2"/>
    <mergeCell ref="A1:C1"/>
    <mergeCell ref="A9:C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17F79-2BB7-4583-94E6-0E505EC252A1}">
  <dimension ref="A1:O32"/>
  <sheetViews>
    <sheetView workbookViewId="0">
      <selection activeCell="F18" sqref="F18"/>
    </sheetView>
  </sheetViews>
  <sheetFormatPr defaultColWidth="0" defaultRowHeight="15" x14ac:dyDescent="0.25"/>
  <cols>
    <col min="1" max="1" width="5.5703125" style="29" customWidth="1"/>
    <col min="2" max="2" width="34.5703125" style="29" bestFit="1" customWidth="1"/>
    <col min="3" max="3" width="10.28515625" style="29" customWidth="1"/>
    <col min="4" max="4" width="30.5703125" style="29" customWidth="1"/>
    <col min="5" max="5" width="11.28515625" style="29" customWidth="1"/>
    <col min="6" max="6" width="45" style="29" customWidth="1"/>
    <col min="7" max="8" width="11" style="29" customWidth="1"/>
    <col min="9" max="9" width="21.7109375" style="29" customWidth="1"/>
    <col min="10" max="10" width="9.140625" style="29" customWidth="1"/>
    <col min="11" max="15" width="0" style="29" hidden="1" customWidth="1"/>
    <col min="16" max="16384" width="9.140625" style="29" hidden="1"/>
  </cols>
  <sheetData>
    <row r="1" spans="1:10" ht="30" x14ac:dyDescent="0.25">
      <c r="A1" s="24" t="s">
        <v>66</v>
      </c>
      <c r="B1" s="24" t="s">
        <v>190</v>
      </c>
      <c r="C1" s="24" t="s">
        <v>192</v>
      </c>
      <c r="D1" s="24" t="s">
        <v>67</v>
      </c>
      <c r="E1" s="24" t="s">
        <v>193</v>
      </c>
      <c r="F1" s="24" t="s">
        <v>68</v>
      </c>
      <c r="G1" s="25" t="s">
        <v>194</v>
      </c>
      <c r="H1" s="26" t="s">
        <v>31</v>
      </c>
      <c r="I1" s="27" t="s">
        <v>28</v>
      </c>
      <c r="J1" s="28" t="s">
        <v>69</v>
      </c>
    </row>
    <row r="2" spans="1:10" x14ac:dyDescent="0.25">
      <c r="A2" s="30">
        <v>1</v>
      </c>
      <c r="B2" s="31" t="s">
        <v>58</v>
      </c>
      <c r="C2" s="32">
        <v>5</v>
      </c>
      <c r="D2" s="20" t="s">
        <v>70</v>
      </c>
      <c r="E2" s="32">
        <v>1</v>
      </c>
      <c r="F2" s="33" t="s">
        <v>71</v>
      </c>
      <c r="G2" s="34">
        <v>2</v>
      </c>
      <c r="H2" s="35">
        <f t="shared" ref="H2:H30" si="0">C2*E2*G2</f>
        <v>10</v>
      </c>
      <c r="I2" s="36">
        <v>0.1</v>
      </c>
      <c r="J2" s="37">
        <f>H2*I2</f>
        <v>1</v>
      </c>
    </row>
    <row r="3" spans="1:10" x14ac:dyDescent="0.25">
      <c r="A3" s="30">
        <v>2</v>
      </c>
      <c r="B3" s="31" t="s">
        <v>58</v>
      </c>
      <c r="C3" s="32">
        <v>5</v>
      </c>
      <c r="D3" s="20" t="s">
        <v>72</v>
      </c>
      <c r="E3" s="32">
        <v>1</v>
      </c>
      <c r="F3" s="33" t="s">
        <v>71</v>
      </c>
      <c r="G3" s="34">
        <v>3</v>
      </c>
      <c r="H3" s="35">
        <f>C3*E3*G3</f>
        <v>15</v>
      </c>
      <c r="I3" s="36">
        <v>0.3</v>
      </c>
      <c r="J3" s="37">
        <f>H3*I3</f>
        <v>4.5</v>
      </c>
    </row>
    <row r="4" spans="1:10" x14ac:dyDescent="0.25">
      <c r="A4" s="30">
        <v>3</v>
      </c>
      <c r="B4" s="31" t="s">
        <v>58</v>
      </c>
      <c r="C4" s="32">
        <v>5</v>
      </c>
      <c r="D4" s="20" t="s">
        <v>72</v>
      </c>
      <c r="E4" s="32">
        <v>1</v>
      </c>
      <c r="F4" s="33" t="s">
        <v>73</v>
      </c>
      <c r="G4" s="34">
        <v>2</v>
      </c>
      <c r="H4" s="35">
        <f>C4*E4*G3</f>
        <v>15</v>
      </c>
      <c r="I4" s="36">
        <v>0.3</v>
      </c>
      <c r="J4" s="37">
        <f>H4*I3</f>
        <v>4.5</v>
      </c>
    </row>
    <row r="5" spans="1:10" ht="30" x14ac:dyDescent="0.25">
      <c r="A5" s="30">
        <v>4</v>
      </c>
      <c r="B5" s="31" t="s">
        <v>58</v>
      </c>
      <c r="C5" s="32">
        <v>5</v>
      </c>
      <c r="D5" s="20" t="s">
        <v>74</v>
      </c>
      <c r="E5" s="32">
        <v>1</v>
      </c>
      <c r="F5" s="90" t="s">
        <v>75</v>
      </c>
      <c r="G5" s="34">
        <v>2</v>
      </c>
      <c r="H5" s="35">
        <f>C5*E5*G4</f>
        <v>10</v>
      </c>
      <c r="I5" s="36">
        <v>0.3</v>
      </c>
      <c r="J5" s="37">
        <f>H5*I4</f>
        <v>3</v>
      </c>
    </row>
    <row r="6" spans="1:10" x14ac:dyDescent="0.25">
      <c r="A6" s="30">
        <v>5</v>
      </c>
      <c r="B6" s="31"/>
      <c r="C6" s="32"/>
      <c r="E6" s="32">
        <v>1</v>
      </c>
      <c r="G6" s="34"/>
      <c r="H6" s="35">
        <f>C6*E6*G5</f>
        <v>0</v>
      </c>
      <c r="I6" s="36"/>
      <c r="J6" s="37">
        <f>H6*I5</f>
        <v>0</v>
      </c>
    </row>
    <row r="7" spans="1:10" x14ac:dyDescent="0.25">
      <c r="A7" s="30">
        <v>6</v>
      </c>
      <c r="B7" s="23"/>
      <c r="C7" s="32"/>
      <c r="D7" s="20"/>
      <c r="E7" s="32">
        <v>1</v>
      </c>
      <c r="F7" s="33"/>
      <c r="G7" s="34"/>
      <c r="H7" s="35">
        <f t="shared" si="0"/>
        <v>0</v>
      </c>
      <c r="I7" s="36"/>
      <c r="J7" s="37">
        <f t="shared" ref="J7:J30" si="1">H7*I7</f>
        <v>0</v>
      </c>
    </row>
    <row r="8" spans="1:10" x14ac:dyDescent="0.25">
      <c r="A8" s="30">
        <v>7</v>
      </c>
      <c r="B8" s="23"/>
      <c r="C8" s="32"/>
      <c r="D8" s="20"/>
      <c r="E8" s="32">
        <v>1</v>
      </c>
      <c r="F8" s="33"/>
      <c r="G8" s="34"/>
      <c r="H8" s="35">
        <f t="shared" si="0"/>
        <v>0</v>
      </c>
      <c r="I8" s="36"/>
      <c r="J8" s="37">
        <f t="shared" si="1"/>
        <v>0</v>
      </c>
    </row>
    <row r="9" spans="1:10" x14ac:dyDescent="0.25">
      <c r="A9" s="30">
        <v>8</v>
      </c>
      <c r="B9" s="23"/>
      <c r="C9" s="32"/>
      <c r="D9" s="20"/>
      <c r="E9" s="32">
        <v>1</v>
      </c>
      <c r="F9" s="33"/>
      <c r="G9" s="34"/>
      <c r="H9" s="35">
        <f t="shared" si="0"/>
        <v>0</v>
      </c>
      <c r="I9" s="36"/>
      <c r="J9" s="37">
        <f t="shared" si="1"/>
        <v>0</v>
      </c>
    </row>
    <row r="10" spans="1:10" x14ac:dyDescent="0.25">
      <c r="A10" s="30">
        <v>9</v>
      </c>
      <c r="B10" s="23"/>
      <c r="C10" s="32"/>
      <c r="D10" s="20"/>
      <c r="E10" s="32">
        <v>1</v>
      </c>
      <c r="F10" s="33"/>
      <c r="G10" s="34"/>
      <c r="H10" s="35">
        <f t="shared" si="0"/>
        <v>0</v>
      </c>
      <c r="I10" s="36"/>
      <c r="J10" s="37">
        <f t="shared" si="1"/>
        <v>0</v>
      </c>
    </row>
    <row r="11" spans="1:10" x14ac:dyDescent="0.25">
      <c r="A11" s="30">
        <v>10</v>
      </c>
      <c r="B11" s="23"/>
      <c r="C11" s="32"/>
      <c r="D11" s="20"/>
      <c r="E11" s="32">
        <v>1</v>
      </c>
      <c r="F11" s="33"/>
      <c r="G11" s="34"/>
      <c r="H11" s="35">
        <f t="shared" si="0"/>
        <v>0</v>
      </c>
      <c r="I11" s="36"/>
      <c r="J11" s="37">
        <f t="shared" si="1"/>
        <v>0</v>
      </c>
    </row>
    <row r="12" spans="1:10" x14ac:dyDescent="0.25">
      <c r="A12" s="30">
        <v>11</v>
      </c>
      <c r="B12" s="23"/>
      <c r="C12" s="32"/>
      <c r="D12" s="20"/>
      <c r="E12" s="32">
        <v>1</v>
      </c>
      <c r="F12" s="33"/>
      <c r="G12" s="34"/>
      <c r="H12" s="35">
        <f t="shared" si="0"/>
        <v>0</v>
      </c>
      <c r="I12" s="36"/>
      <c r="J12" s="37">
        <f t="shared" si="1"/>
        <v>0</v>
      </c>
    </row>
    <row r="13" spans="1:10" x14ac:dyDescent="0.25">
      <c r="A13" s="30">
        <v>12</v>
      </c>
      <c r="B13" s="23"/>
      <c r="C13" s="32"/>
      <c r="D13" s="20"/>
      <c r="E13" s="32">
        <v>1</v>
      </c>
      <c r="F13" s="33"/>
      <c r="G13" s="34"/>
      <c r="H13" s="35">
        <f t="shared" si="0"/>
        <v>0</v>
      </c>
      <c r="I13" s="36"/>
      <c r="J13" s="37">
        <f t="shared" si="1"/>
        <v>0</v>
      </c>
    </row>
    <row r="14" spans="1:10" x14ac:dyDescent="0.25">
      <c r="A14" s="30">
        <v>13</v>
      </c>
      <c r="B14" s="23"/>
      <c r="C14" s="32"/>
      <c r="D14" s="20"/>
      <c r="E14" s="32">
        <v>1</v>
      </c>
      <c r="F14" s="33"/>
      <c r="G14" s="34"/>
      <c r="H14" s="35">
        <f t="shared" si="0"/>
        <v>0</v>
      </c>
      <c r="I14" s="36"/>
      <c r="J14" s="37">
        <f t="shared" si="1"/>
        <v>0</v>
      </c>
    </row>
    <row r="15" spans="1:10" x14ac:dyDescent="0.25">
      <c r="A15" s="30">
        <v>14</v>
      </c>
      <c r="B15" s="23"/>
      <c r="C15" s="32"/>
      <c r="D15" s="20"/>
      <c r="E15" s="32">
        <v>1</v>
      </c>
      <c r="F15" s="33"/>
      <c r="G15" s="34"/>
      <c r="H15" s="35">
        <f t="shared" si="0"/>
        <v>0</v>
      </c>
      <c r="I15" s="36"/>
      <c r="J15" s="37">
        <f t="shared" si="1"/>
        <v>0</v>
      </c>
    </row>
    <row r="16" spans="1:10" x14ac:dyDescent="0.25">
      <c r="A16" s="30">
        <v>15</v>
      </c>
      <c r="B16" s="23"/>
      <c r="C16" s="32"/>
      <c r="D16" s="20"/>
      <c r="E16" s="32">
        <v>1</v>
      </c>
      <c r="F16" s="33"/>
      <c r="G16" s="34"/>
      <c r="H16" s="35">
        <f t="shared" si="0"/>
        <v>0</v>
      </c>
      <c r="I16" s="36"/>
      <c r="J16" s="37">
        <f t="shared" si="1"/>
        <v>0</v>
      </c>
    </row>
    <row r="17" spans="1:10" x14ac:dyDescent="0.25">
      <c r="A17" s="30">
        <v>16</v>
      </c>
      <c r="B17" s="23"/>
      <c r="C17" s="32"/>
      <c r="D17" s="20"/>
      <c r="E17" s="32">
        <v>1</v>
      </c>
      <c r="F17" s="33"/>
      <c r="G17" s="34"/>
      <c r="H17" s="35">
        <f t="shared" si="0"/>
        <v>0</v>
      </c>
      <c r="I17" s="36"/>
      <c r="J17" s="37">
        <f t="shared" si="1"/>
        <v>0</v>
      </c>
    </row>
    <row r="18" spans="1:10" x14ac:dyDescent="0.25">
      <c r="A18" s="30">
        <v>17</v>
      </c>
      <c r="B18" s="23"/>
      <c r="C18" s="32"/>
      <c r="D18" s="20"/>
      <c r="E18" s="32">
        <v>1</v>
      </c>
      <c r="F18" s="33"/>
      <c r="G18" s="34"/>
      <c r="H18" s="35">
        <f t="shared" si="0"/>
        <v>0</v>
      </c>
      <c r="I18" s="36"/>
      <c r="J18" s="37">
        <f t="shared" si="1"/>
        <v>0</v>
      </c>
    </row>
    <row r="19" spans="1:10" x14ac:dyDescent="0.25">
      <c r="A19" s="30">
        <v>18</v>
      </c>
      <c r="B19" s="23"/>
      <c r="C19" s="32"/>
      <c r="D19" s="20"/>
      <c r="E19" s="32">
        <v>1</v>
      </c>
      <c r="F19" s="33"/>
      <c r="G19" s="34"/>
      <c r="H19" s="35">
        <f t="shared" si="0"/>
        <v>0</v>
      </c>
      <c r="I19" s="36"/>
      <c r="J19" s="37">
        <f t="shared" si="1"/>
        <v>0</v>
      </c>
    </row>
    <row r="20" spans="1:10" x14ac:dyDescent="0.25">
      <c r="A20" s="30">
        <v>19</v>
      </c>
      <c r="B20" s="23"/>
      <c r="C20" s="32"/>
      <c r="D20" s="20"/>
      <c r="E20" s="32">
        <v>1</v>
      </c>
      <c r="F20" s="33"/>
      <c r="G20" s="34"/>
      <c r="H20" s="35">
        <f t="shared" si="0"/>
        <v>0</v>
      </c>
      <c r="I20" s="36"/>
      <c r="J20" s="37">
        <f t="shared" si="1"/>
        <v>0</v>
      </c>
    </row>
    <row r="21" spans="1:10" x14ac:dyDescent="0.25">
      <c r="A21" s="30">
        <v>20</v>
      </c>
      <c r="B21" s="23"/>
      <c r="C21" s="32"/>
      <c r="D21" s="20"/>
      <c r="E21" s="32">
        <v>1</v>
      </c>
      <c r="F21" s="33"/>
      <c r="G21" s="34"/>
      <c r="H21" s="35">
        <f t="shared" si="0"/>
        <v>0</v>
      </c>
      <c r="I21" s="36"/>
      <c r="J21" s="37">
        <f t="shared" si="1"/>
        <v>0</v>
      </c>
    </row>
    <row r="22" spans="1:10" x14ac:dyDescent="0.25">
      <c r="A22" s="30">
        <v>21</v>
      </c>
      <c r="B22" s="23"/>
      <c r="C22" s="32"/>
      <c r="D22" s="20"/>
      <c r="E22" s="32">
        <v>1</v>
      </c>
      <c r="F22" s="33"/>
      <c r="G22" s="34"/>
      <c r="H22" s="35">
        <f t="shared" si="0"/>
        <v>0</v>
      </c>
      <c r="I22" s="36"/>
      <c r="J22" s="37">
        <f t="shared" si="1"/>
        <v>0</v>
      </c>
    </row>
    <row r="23" spans="1:10" x14ac:dyDescent="0.25">
      <c r="A23" s="30">
        <v>22</v>
      </c>
      <c r="B23" s="23"/>
      <c r="C23" s="32"/>
      <c r="D23" s="20"/>
      <c r="E23" s="32">
        <v>1</v>
      </c>
      <c r="F23" s="33"/>
      <c r="G23" s="34"/>
      <c r="H23" s="35">
        <f t="shared" si="0"/>
        <v>0</v>
      </c>
      <c r="I23" s="36"/>
      <c r="J23" s="37">
        <f t="shared" si="1"/>
        <v>0</v>
      </c>
    </row>
    <row r="24" spans="1:10" x14ac:dyDescent="0.25">
      <c r="A24" s="30">
        <v>23</v>
      </c>
      <c r="B24" s="23"/>
      <c r="C24" s="32"/>
      <c r="D24" s="20"/>
      <c r="E24" s="32">
        <v>1</v>
      </c>
      <c r="F24" s="33"/>
      <c r="G24" s="34"/>
      <c r="H24" s="35">
        <f t="shared" si="0"/>
        <v>0</v>
      </c>
      <c r="I24" s="36"/>
      <c r="J24" s="37">
        <f t="shared" si="1"/>
        <v>0</v>
      </c>
    </row>
    <row r="25" spans="1:10" x14ac:dyDescent="0.25">
      <c r="A25" s="30">
        <v>24</v>
      </c>
      <c r="B25" s="23"/>
      <c r="C25" s="32"/>
      <c r="D25" s="20"/>
      <c r="E25" s="32">
        <v>1</v>
      </c>
      <c r="F25" s="33"/>
      <c r="G25" s="34"/>
      <c r="H25" s="35">
        <f t="shared" si="0"/>
        <v>0</v>
      </c>
      <c r="I25" s="36"/>
      <c r="J25" s="37">
        <f t="shared" si="1"/>
        <v>0</v>
      </c>
    </row>
    <row r="26" spans="1:10" x14ac:dyDescent="0.25">
      <c r="A26" s="30">
        <v>25</v>
      </c>
      <c r="B26" s="23"/>
      <c r="C26" s="32"/>
      <c r="D26" s="20"/>
      <c r="E26" s="32">
        <v>1</v>
      </c>
      <c r="F26" s="33"/>
      <c r="G26" s="34"/>
      <c r="H26" s="35">
        <f t="shared" si="0"/>
        <v>0</v>
      </c>
      <c r="I26" s="36"/>
      <c r="J26" s="37">
        <f t="shared" si="1"/>
        <v>0</v>
      </c>
    </row>
    <row r="27" spans="1:10" x14ac:dyDescent="0.25">
      <c r="A27" s="30">
        <v>26</v>
      </c>
      <c r="B27" s="23"/>
      <c r="C27" s="32"/>
      <c r="D27" s="20"/>
      <c r="E27" s="32">
        <v>1</v>
      </c>
      <c r="F27" s="33"/>
      <c r="G27" s="34"/>
      <c r="H27" s="35">
        <f t="shared" si="0"/>
        <v>0</v>
      </c>
      <c r="I27" s="36"/>
      <c r="J27" s="37">
        <f t="shared" si="1"/>
        <v>0</v>
      </c>
    </row>
    <row r="28" spans="1:10" x14ac:dyDescent="0.25">
      <c r="A28" s="30">
        <v>27</v>
      </c>
      <c r="B28" s="23"/>
      <c r="C28" s="32"/>
      <c r="D28" s="20"/>
      <c r="E28" s="32">
        <v>1</v>
      </c>
      <c r="F28" s="33"/>
      <c r="G28" s="34"/>
      <c r="H28" s="35">
        <f t="shared" si="0"/>
        <v>0</v>
      </c>
      <c r="I28" s="36"/>
      <c r="J28" s="37">
        <f t="shared" si="1"/>
        <v>0</v>
      </c>
    </row>
    <row r="29" spans="1:10" x14ac:dyDescent="0.25">
      <c r="A29" s="30">
        <v>28</v>
      </c>
      <c r="B29" s="23"/>
      <c r="C29" s="32"/>
      <c r="D29" s="20"/>
      <c r="E29" s="32">
        <v>1</v>
      </c>
      <c r="F29" s="33"/>
      <c r="G29" s="34"/>
      <c r="H29" s="35">
        <f t="shared" si="0"/>
        <v>0</v>
      </c>
      <c r="I29" s="36"/>
      <c r="J29" s="37">
        <f t="shared" si="1"/>
        <v>0</v>
      </c>
    </row>
    <row r="30" spans="1:10" x14ac:dyDescent="0.25">
      <c r="A30" s="30">
        <v>29</v>
      </c>
      <c r="B30" s="38"/>
      <c r="C30" s="32"/>
      <c r="D30" s="20"/>
      <c r="E30" s="32">
        <v>1</v>
      </c>
      <c r="F30" s="33"/>
      <c r="G30" s="34"/>
      <c r="H30" s="35">
        <f t="shared" si="0"/>
        <v>0</v>
      </c>
      <c r="I30" s="36"/>
      <c r="J30" s="37">
        <f t="shared" si="1"/>
        <v>0</v>
      </c>
    </row>
    <row r="31" spans="1:10" x14ac:dyDescent="0.25">
      <c r="A31" s="39"/>
      <c r="B31" s="40"/>
      <c r="C31" s="41"/>
      <c r="D31" s="41"/>
    </row>
    <row r="32" spans="1:10" x14ac:dyDescent="0.25">
      <c r="A32" s="39"/>
      <c r="B32" s="40"/>
      <c r="C32" s="41"/>
      <c r="D32" s="41"/>
    </row>
  </sheetData>
  <conditionalFormatting sqref="J2:J30">
    <cfRule type="cellIs" dxfId="2" priority="3" operator="lessThanOrEqual">
      <formula>1.2</formula>
    </cfRule>
  </conditionalFormatting>
  <conditionalFormatting sqref="J2:J30">
    <cfRule type="cellIs" dxfId="1" priority="1" operator="greaterThanOrEqual">
      <formula>4.5</formula>
    </cfRule>
    <cfRule type="cellIs" dxfId="0" priority="2" operator="between">
      <formula>1.5</formula>
      <formula>4</formula>
    </cfRule>
  </conditionalFormatting>
  <dataValidations count="4">
    <dataValidation type="list" allowBlank="1" showInputMessage="1" showErrorMessage="1" sqref="I2:I30" xr:uid="{1037894E-F714-406C-BBE8-C942E4E2C0BF}">
      <formula1>"10%, 30%, 50%, 80%,"</formula1>
    </dataValidation>
    <dataValidation type="list" allowBlank="1" showInputMessage="1" showErrorMessage="1" sqref="G2:G30" xr:uid="{80249C5B-1DAB-4F68-B1F1-9E2CE44BFE6D}">
      <formula1>"1, 2, 3,"</formula1>
    </dataValidation>
    <dataValidation type="list" allowBlank="1" showInputMessage="1" showErrorMessage="1" sqref="C2:C30" xr:uid="{37189E3C-CAC2-4B43-B36A-75BE9CA7FB95}">
      <formula1>"1, 2, 3, 4, 5,"</formula1>
    </dataValidation>
    <dataValidation type="list" allowBlank="1" showInputMessage="1" showErrorMessage="1" sqref="E2:E30" xr:uid="{1B12DA1D-B374-4064-A655-86B9C6CCEBA1}">
      <formula1>"1,"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BB64-400F-49DD-B27B-08A482CD31FF}">
  <dimension ref="A1:C22"/>
  <sheetViews>
    <sheetView workbookViewId="0">
      <selection sqref="A1:C1"/>
    </sheetView>
  </sheetViews>
  <sheetFormatPr defaultColWidth="0" defaultRowHeight="15" x14ac:dyDescent="0.25"/>
  <cols>
    <col min="1" max="1" width="9" style="64" bestFit="1" customWidth="1"/>
    <col min="2" max="2" width="17.85546875" style="64" customWidth="1"/>
    <col min="3" max="3" width="74.28515625" style="64" customWidth="1"/>
    <col min="4" max="16384" width="9.140625" style="29" hidden="1"/>
  </cols>
  <sheetData>
    <row r="1" spans="1:3" x14ac:dyDescent="0.25">
      <c r="A1" s="102" t="s">
        <v>147</v>
      </c>
      <c r="B1" s="102"/>
      <c r="C1" s="102"/>
    </row>
    <row r="2" spans="1:3" x14ac:dyDescent="0.25">
      <c r="A2" s="59" t="s">
        <v>148</v>
      </c>
      <c r="B2" s="59" t="s">
        <v>30</v>
      </c>
      <c r="C2" s="59" t="s">
        <v>9</v>
      </c>
    </row>
    <row r="3" spans="1:3" ht="30" x14ac:dyDescent="0.25">
      <c r="A3" s="60">
        <v>5</v>
      </c>
      <c r="B3" s="21" t="s">
        <v>149</v>
      </c>
      <c r="C3" s="61" t="s">
        <v>195</v>
      </c>
    </row>
    <row r="4" spans="1:3" ht="30" x14ac:dyDescent="0.25">
      <c r="A4" s="60">
        <v>4</v>
      </c>
      <c r="B4" s="21" t="s">
        <v>150</v>
      </c>
      <c r="C4" s="62" t="s">
        <v>196</v>
      </c>
    </row>
    <row r="5" spans="1:3" ht="30" x14ac:dyDescent="0.25">
      <c r="A5" s="60">
        <v>3</v>
      </c>
      <c r="B5" s="21" t="s">
        <v>151</v>
      </c>
      <c r="C5" s="61" t="s">
        <v>197</v>
      </c>
    </row>
    <row r="6" spans="1:3" ht="30" x14ac:dyDescent="0.25">
      <c r="A6" s="60">
        <v>2</v>
      </c>
      <c r="B6" s="21" t="s">
        <v>152</v>
      </c>
      <c r="C6" s="61" t="s">
        <v>198</v>
      </c>
    </row>
    <row r="7" spans="1:3" ht="30" x14ac:dyDescent="0.25">
      <c r="A7" s="60">
        <v>1</v>
      </c>
      <c r="B7" s="21" t="s">
        <v>153</v>
      </c>
      <c r="C7" s="61" t="s">
        <v>199</v>
      </c>
    </row>
    <row r="10" spans="1:3" x14ac:dyDescent="0.25">
      <c r="A10" s="102" t="s">
        <v>154</v>
      </c>
      <c r="B10" s="102"/>
      <c r="C10" s="102"/>
    </row>
    <row r="11" spans="1:3" x14ac:dyDescent="0.25">
      <c r="A11" s="59" t="s">
        <v>148</v>
      </c>
      <c r="B11" s="59" t="s">
        <v>30</v>
      </c>
      <c r="C11" s="59" t="s">
        <v>9</v>
      </c>
    </row>
    <row r="12" spans="1:3" x14ac:dyDescent="0.25">
      <c r="A12" s="60">
        <v>3</v>
      </c>
      <c r="B12" s="21" t="s">
        <v>155</v>
      </c>
      <c r="C12" s="62" t="s">
        <v>156</v>
      </c>
    </row>
    <row r="13" spans="1:3" ht="30" x14ac:dyDescent="0.25">
      <c r="A13" s="60">
        <v>2</v>
      </c>
      <c r="B13" s="21" t="s">
        <v>157</v>
      </c>
      <c r="C13" s="62" t="s">
        <v>200</v>
      </c>
    </row>
    <row r="14" spans="1:3" ht="30" x14ac:dyDescent="0.25">
      <c r="A14" s="60">
        <v>1</v>
      </c>
      <c r="B14" s="21" t="s">
        <v>158</v>
      </c>
      <c r="C14" s="62" t="s">
        <v>201</v>
      </c>
    </row>
    <row r="17" spans="1:3" x14ac:dyDescent="0.25">
      <c r="A17" s="102" t="s">
        <v>159</v>
      </c>
      <c r="B17" s="102"/>
      <c r="C17" s="102"/>
    </row>
    <row r="18" spans="1:3" x14ac:dyDescent="0.25">
      <c r="A18" s="59" t="s">
        <v>148</v>
      </c>
      <c r="B18" s="59" t="s">
        <v>30</v>
      </c>
      <c r="C18" s="59" t="s">
        <v>9</v>
      </c>
    </row>
    <row r="19" spans="1:3" ht="60" x14ac:dyDescent="0.25">
      <c r="A19" s="63">
        <v>0.8</v>
      </c>
      <c r="B19" s="61" t="s">
        <v>38</v>
      </c>
      <c r="C19" s="61" t="s">
        <v>160</v>
      </c>
    </row>
    <row r="20" spans="1:3" ht="60" x14ac:dyDescent="0.25">
      <c r="A20" s="63">
        <v>0.5</v>
      </c>
      <c r="B20" s="61" t="s">
        <v>39</v>
      </c>
      <c r="C20" s="61" t="s">
        <v>161</v>
      </c>
    </row>
    <row r="21" spans="1:3" ht="30" x14ac:dyDescent="0.25">
      <c r="A21" s="63">
        <v>0.3</v>
      </c>
      <c r="B21" s="61" t="s">
        <v>40</v>
      </c>
      <c r="C21" s="61" t="s">
        <v>162</v>
      </c>
    </row>
    <row r="22" spans="1:3" x14ac:dyDescent="0.25">
      <c r="A22" s="63">
        <v>0.1</v>
      </c>
      <c r="B22" s="61" t="s">
        <v>163</v>
      </c>
      <c r="C22" s="61" t="s">
        <v>164</v>
      </c>
    </row>
  </sheetData>
  <mergeCells count="3">
    <mergeCell ref="A1:C1"/>
    <mergeCell ref="A10:C10"/>
    <mergeCell ref="A17:C1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3076-D557-4A50-9F92-C5A7960FB798}">
  <dimension ref="A1:B31"/>
  <sheetViews>
    <sheetView workbookViewId="0"/>
  </sheetViews>
  <sheetFormatPr defaultColWidth="0" defaultRowHeight="15.75" x14ac:dyDescent="0.25"/>
  <cols>
    <col min="1" max="1" width="71.42578125" style="95" customWidth="1"/>
    <col min="2" max="2" width="0" style="92" hidden="1" customWidth="1"/>
    <col min="3" max="16384" width="9.140625" style="92" hidden="1"/>
  </cols>
  <sheetData>
    <row r="1" spans="1:1" ht="16.5" thickBot="1" x14ac:dyDescent="0.3">
      <c r="A1" s="91" t="s">
        <v>208</v>
      </c>
    </row>
    <row r="2" spans="1:1" ht="16.5" thickBot="1" x14ac:dyDescent="0.3">
      <c r="A2" s="93" t="s">
        <v>76</v>
      </c>
    </row>
    <row r="3" spans="1:1" ht="16.5" thickBot="1" x14ac:dyDescent="0.3">
      <c r="A3" s="94" t="s">
        <v>209</v>
      </c>
    </row>
    <row r="4" spans="1:1" ht="16.5" thickBot="1" x14ac:dyDescent="0.3">
      <c r="A4" s="94" t="s">
        <v>210</v>
      </c>
    </row>
    <row r="5" spans="1:1" ht="16.5" thickBot="1" x14ac:dyDescent="0.3">
      <c r="A5" s="94" t="s">
        <v>211</v>
      </c>
    </row>
    <row r="6" spans="1:1" ht="16.5" thickBot="1" x14ac:dyDescent="0.3">
      <c r="A6" s="94" t="s">
        <v>212</v>
      </c>
    </row>
    <row r="7" spans="1:1" ht="16.5" thickBot="1" x14ac:dyDescent="0.3">
      <c r="A7" s="94" t="s">
        <v>213</v>
      </c>
    </row>
    <row r="8" spans="1:1" ht="16.5" thickBot="1" x14ac:dyDescent="0.3">
      <c r="A8" s="94" t="s">
        <v>214</v>
      </c>
    </row>
    <row r="9" spans="1:1" ht="16.5" thickBot="1" x14ac:dyDescent="0.3">
      <c r="A9" s="94" t="s">
        <v>215</v>
      </c>
    </row>
    <row r="10" spans="1:1" ht="16.5" thickBot="1" x14ac:dyDescent="0.3">
      <c r="A10" s="94" t="s">
        <v>216</v>
      </c>
    </row>
    <row r="11" spans="1:1" ht="16.5" thickBot="1" x14ac:dyDescent="0.3">
      <c r="A11" s="94" t="s">
        <v>217</v>
      </c>
    </row>
    <row r="12" spans="1:1" ht="16.5" thickBot="1" x14ac:dyDescent="0.3">
      <c r="A12" s="94" t="s">
        <v>218</v>
      </c>
    </row>
    <row r="13" spans="1:1" ht="16.5" thickBot="1" x14ac:dyDescent="0.3">
      <c r="A13" s="94" t="s">
        <v>219</v>
      </c>
    </row>
    <row r="14" spans="1:1" ht="16.5" thickBot="1" x14ac:dyDescent="0.3">
      <c r="A14" s="93" t="s">
        <v>77</v>
      </c>
    </row>
    <row r="15" spans="1:1" ht="16.5" thickBot="1" x14ac:dyDescent="0.3">
      <c r="A15" s="94" t="s">
        <v>220</v>
      </c>
    </row>
    <row r="16" spans="1:1" ht="16.5" thickBot="1" x14ac:dyDescent="0.3">
      <c r="A16" s="94" t="s">
        <v>221</v>
      </c>
    </row>
    <row r="17" spans="1:1" ht="16.5" thickBot="1" x14ac:dyDescent="0.3">
      <c r="A17" s="94" t="s">
        <v>222</v>
      </c>
    </row>
    <row r="18" spans="1:1" ht="16.5" thickBot="1" x14ac:dyDescent="0.3">
      <c r="A18" s="94" t="s">
        <v>223</v>
      </c>
    </row>
    <row r="19" spans="1:1" ht="16.5" thickBot="1" x14ac:dyDescent="0.3">
      <c r="A19" s="93" t="s">
        <v>224</v>
      </c>
    </row>
    <row r="20" spans="1:1" ht="16.5" thickBot="1" x14ac:dyDescent="0.3">
      <c r="A20" s="94" t="s">
        <v>225</v>
      </c>
    </row>
    <row r="21" spans="1:1" ht="16.5" thickBot="1" x14ac:dyDescent="0.3">
      <c r="A21" s="94" t="s">
        <v>226</v>
      </c>
    </row>
    <row r="22" spans="1:1" ht="16.5" thickBot="1" x14ac:dyDescent="0.3">
      <c r="A22" s="94" t="s">
        <v>227</v>
      </c>
    </row>
    <row r="23" spans="1:1" ht="16.5" thickBot="1" x14ac:dyDescent="0.3">
      <c r="A23" s="94" t="s">
        <v>228</v>
      </c>
    </row>
    <row r="24" spans="1:1" ht="16.5" thickBot="1" x14ac:dyDescent="0.3">
      <c r="A24" s="94" t="s">
        <v>229</v>
      </c>
    </row>
    <row r="25" spans="1:1" ht="16.5" thickBot="1" x14ac:dyDescent="0.3">
      <c r="A25" s="94" t="s">
        <v>230</v>
      </c>
    </row>
    <row r="26" spans="1:1" ht="16.5" thickBot="1" x14ac:dyDescent="0.3">
      <c r="A26" s="93" t="s">
        <v>78</v>
      </c>
    </row>
    <row r="27" spans="1:1" ht="16.5" thickBot="1" x14ac:dyDescent="0.3">
      <c r="A27" s="94" t="s">
        <v>231</v>
      </c>
    </row>
    <row r="28" spans="1:1" ht="16.5" thickBot="1" x14ac:dyDescent="0.3">
      <c r="A28" s="94" t="s">
        <v>232</v>
      </c>
    </row>
    <row r="29" spans="1:1" ht="16.5" thickBot="1" x14ac:dyDescent="0.3">
      <c r="A29" s="94" t="s">
        <v>233</v>
      </c>
    </row>
    <row r="30" spans="1:1" ht="16.5" thickBot="1" x14ac:dyDescent="0.3">
      <c r="A30" s="94" t="s">
        <v>234</v>
      </c>
    </row>
    <row r="31" spans="1:1" ht="32.25" thickBot="1" x14ac:dyDescent="0.3">
      <c r="A31" s="94" t="s">
        <v>235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33BF-1E2C-4F73-97C3-9D6BF40F6F4C}">
  <dimension ref="A1:B66"/>
  <sheetViews>
    <sheetView workbookViewId="0"/>
  </sheetViews>
  <sheetFormatPr defaultColWidth="0" defaultRowHeight="15" x14ac:dyDescent="0.25"/>
  <cols>
    <col min="1" max="1" width="19.28515625" style="29" customWidth="1"/>
    <col min="2" max="2" width="80.7109375" style="29" customWidth="1"/>
    <col min="3" max="16384" width="20.5703125" style="29" hidden="1"/>
  </cols>
  <sheetData>
    <row r="1" spans="1:2" ht="15.75" thickBot="1" x14ac:dyDescent="0.3">
      <c r="A1" s="42" t="s">
        <v>79</v>
      </c>
      <c r="B1" s="42" t="s">
        <v>80</v>
      </c>
    </row>
    <row r="2" spans="1:2" x14ac:dyDescent="0.25">
      <c r="A2" s="43" t="s">
        <v>81</v>
      </c>
      <c r="B2" s="44" t="s">
        <v>82</v>
      </c>
    </row>
    <row r="3" spans="1:2" x14ac:dyDescent="0.25">
      <c r="A3" s="45" t="s">
        <v>81</v>
      </c>
      <c r="B3" s="46" t="s">
        <v>83</v>
      </c>
    </row>
    <row r="4" spans="1:2" x14ac:dyDescent="0.25">
      <c r="A4" s="45" t="s">
        <v>81</v>
      </c>
      <c r="B4" s="46" t="s">
        <v>84</v>
      </c>
    </row>
    <row r="5" spans="1:2" x14ac:dyDescent="0.25">
      <c r="A5" s="45" t="s">
        <v>81</v>
      </c>
      <c r="B5" s="46" t="s">
        <v>85</v>
      </c>
    </row>
    <row r="6" spans="1:2" x14ac:dyDescent="0.25">
      <c r="A6" s="45" t="s">
        <v>81</v>
      </c>
      <c r="B6" s="46" t="s">
        <v>86</v>
      </c>
    </row>
    <row r="7" spans="1:2" x14ac:dyDescent="0.25">
      <c r="A7" s="45" t="s">
        <v>81</v>
      </c>
      <c r="B7" s="46" t="s">
        <v>87</v>
      </c>
    </row>
    <row r="8" spans="1:2" x14ac:dyDescent="0.25">
      <c r="A8" s="45" t="s">
        <v>81</v>
      </c>
      <c r="B8" s="46" t="s">
        <v>88</v>
      </c>
    </row>
    <row r="9" spans="1:2" x14ac:dyDescent="0.25">
      <c r="A9" s="45" t="s">
        <v>81</v>
      </c>
      <c r="B9" s="46" t="s">
        <v>89</v>
      </c>
    </row>
    <row r="10" spans="1:2" x14ac:dyDescent="0.25">
      <c r="A10" s="45" t="s">
        <v>81</v>
      </c>
      <c r="B10" s="46" t="s">
        <v>90</v>
      </c>
    </row>
    <row r="11" spans="1:2" x14ac:dyDescent="0.25">
      <c r="A11" s="45" t="s">
        <v>81</v>
      </c>
      <c r="B11" s="46" t="s">
        <v>91</v>
      </c>
    </row>
    <row r="12" spans="1:2" x14ac:dyDescent="0.25">
      <c r="A12" s="45" t="s">
        <v>81</v>
      </c>
      <c r="B12" s="46" t="s">
        <v>92</v>
      </c>
    </row>
    <row r="13" spans="1:2" x14ac:dyDescent="0.25">
      <c r="A13" s="45" t="s">
        <v>81</v>
      </c>
      <c r="B13" s="46" t="s">
        <v>93</v>
      </c>
    </row>
    <row r="14" spans="1:2" ht="15.75" thickBot="1" x14ac:dyDescent="0.3">
      <c r="A14" s="47" t="s">
        <v>81</v>
      </c>
      <c r="B14" s="48" t="s">
        <v>94</v>
      </c>
    </row>
    <row r="15" spans="1:2" x14ac:dyDescent="0.25">
      <c r="A15" s="49" t="s">
        <v>48</v>
      </c>
      <c r="B15" s="50" t="s">
        <v>95</v>
      </c>
    </row>
    <row r="16" spans="1:2" x14ac:dyDescent="0.25">
      <c r="A16" s="51" t="s">
        <v>48</v>
      </c>
      <c r="B16" s="52" t="s">
        <v>96</v>
      </c>
    </row>
    <row r="17" spans="1:2" ht="15.75" thickBot="1" x14ac:dyDescent="0.3">
      <c r="A17" s="53" t="s">
        <v>48</v>
      </c>
      <c r="B17" s="54" t="s">
        <v>97</v>
      </c>
    </row>
    <row r="18" spans="1:2" x14ac:dyDescent="0.25">
      <c r="A18" s="49" t="s">
        <v>59</v>
      </c>
      <c r="B18" s="50" t="s">
        <v>98</v>
      </c>
    </row>
    <row r="19" spans="1:2" x14ac:dyDescent="0.25">
      <c r="A19" s="45" t="s">
        <v>59</v>
      </c>
      <c r="B19" s="46" t="s">
        <v>99</v>
      </c>
    </row>
    <row r="20" spans="1:2" x14ac:dyDescent="0.25">
      <c r="A20" s="45" t="s">
        <v>59</v>
      </c>
      <c r="B20" s="46" t="s">
        <v>100</v>
      </c>
    </row>
    <row r="21" spans="1:2" x14ac:dyDescent="0.25">
      <c r="A21" s="45" t="s">
        <v>59</v>
      </c>
      <c r="B21" s="46" t="s">
        <v>101</v>
      </c>
    </row>
    <row r="22" spans="1:2" x14ac:dyDescent="0.25">
      <c r="A22" s="45" t="s">
        <v>59</v>
      </c>
      <c r="B22" s="46" t="s">
        <v>102</v>
      </c>
    </row>
    <row r="23" spans="1:2" x14ac:dyDescent="0.25">
      <c r="A23" s="45" t="s">
        <v>59</v>
      </c>
      <c r="B23" s="46" t="s">
        <v>103</v>
      </c>
    </row>
    <row r="24" spans="1:2" x14ac:dyDescent="0.25">
      <c r="A24" s="45" t="s">
        <v>59</v>
      </c>
      <c r="B24" s="46" t="s">
        <v>104</v>
      </c>
    </row>
    <row r="25" spans="1:2" x14ac:dyDescent="0.25">
      <c r="A25" s="45" t="s">
        <v>59</v>
      </c>
      <c r="B25" s="46" t="s">
        <v>105</v>
      </c>
    </row>
    <row r="26" spans="1:2" x14ac:dyDescent="0.25">
      <c r="A26" s="45" t="s">
        <v>59</v>
      </c>
      <c r="B26" s="46" t="s">
        <v>106</v>
      </c>
    </row>
    <row r="27" spans="1:2" x14ac:dyDescent="0.25">
      <c r="A27" s="45" t="s">
        <v>59</v>
      </c>
      <c r="B27" s="46" t="s">
        <v>107</v>
      </c>
    </row>
    <row r="28" spans="1:2" x14ac:dyDescent="0.25">
      <c r="A28" s="45" t="s">
        <v>59</v>
      </c>
      <c r="B28" s="46" t="s">
        <v>108</v>
      </c>
    </row>
    <row r="29" spans="1:2" x14ac:dyDescent="0.25">
      <c r="A29" s="45" t="s">
        <v>59</v>
      </c>
      <c r="B29" s="46" t="s">
        <v>109</v>
      </c>
    </row>
    <row r="30" spans="1:2" x14ac:dyDescent="0.25">
      <c r="A30" s="45" t="s">
        <v>59</v>
      </c>
      <c r="B30" s="46" t="s">
        <v>110</v>
      </c>
    </row>
    <row r="31" spans="1:2" x14ac:dyDescent="0.25">
      <c r="A31" s="45" t="s">
        <v>59</v>
      </c>
      <c r="B31" s="46" t="s">
        <v>111</v>
      </c>
    </row>
    <row r="32" spans="1:2" ht="15.75" thickBot="1" x14ac:dyDescent="0.3">
      <c r="A32" s="47" t="s">
        <v>59</v>
      </c>
      <c r="B32" s="48" t="s">
        <v>112</v>
      </c>
    </row>
    <row r="33" spans="1:2" x14ac:dyDescent="0.25">
      <c r="A33" s="49" t="s">
        <v>64</v>
      </c>
      <c r="B33" s="50" t="s">
        <v>113</v>
      </c>
    </row>
    <row r="34" spans="1:2" x14ac:dyDescent="0.25">
      <c r="A34" s="51" t="s">
        <v>64</v>
      </c>
      <c r="B34" s="52" t="s">
        <v>114</v>
      </c>
    </row>
    <row r="35" spans="1:2" x14ac:dyDescent="0.25">
      <c r="A35" s="51" t="s">
        <v>64</v>
      </c>
      <c r="B35" s="52" t="s">
        <v>115</v>
      </c>
    </row>
    <row r="36" spans="1:2" x14ac:dyDescent="0.25">
      <c r="A36" s="51" t="s">
        <v>64</v>
      </c>
      <c r="B36" s="52" t="s">
        <v>116</v>
      </c>
    </row>
    <row r="37" spans="1:2" x14ac:dyDescent="0.25">
      <c r="A37" s="51" t="s">
        <v>64</v>
      </c>
      <c r="B37" s="52" t="s">
        <v>117</v>
      </c>
    </row>
    <row r="38" spans="1:2" x14ac:dyDescent="0.25">
      <c r="A38" s="51" t="s">
        <v>64</v>
      </c>
      <c r="B38" s="52" t="s">
        <v>118</v>
      </c>
    </row>
    <row r="39" spans="1:2" x14ac:dyDescent="0.25">
      <c r="A39" s="51" t="s">
        <v>64</v>
      </c>
      <c r="B39" s="52" t="s">
        <v>119</v>
      </c>
    </row>
    <row r="40" spans="1:2" x14ac:dyDescent="0.25">
      <c r="A40" s="51" t="s">
        <v>64</v>
      </c>
      <c r="B40" s="52" t="s">
        <v>120</v>
      </c>
    </row>
    <row r="41" spans="1:2" x14ac:dyDescent="0.25">
      <c r="A41" s="51" t="s">
        <v>64</v>
      </c>
      <c r="B41" s="52" t="s">
        <v>121</v>
      </c>
    </row>
    <row r="42" spans="1:2" ht="15.75" thickBot="1" x14ac:dyDescent="0.3">
      <c r="A42" s="53" t="s">
        <v>64</v>
      </c>
      <c r="B42" s="54" t="s">
        <v>122</v>
      </c>
    </row>
    <row r="43" spans="1:2" x14ac:dyDescent="0.25">
      <c r="A43" s="43" t="s">
        <v>54</v>
      </c>
      <c r="B43" s="55" t="s">
        <v>123</v>
      </c>
    </row>
    <row r="44" spans="1:2" x14ac:dyDescent="0.25">
      <c r="A44" s="45" t="s">
        <v>54</v>
      </c>
      <c r="B44" s="46" t="s">
        <v>124</v>
      </c>
    </row>
    <row r="45" spans="1:2" x14ac:dyDescent="0.25">
      <c r="A45" s="45" t="s">
        <v>54</v>
      </c>
      <c r="B45" s="46" t="s">
        <v>125</v>
      </c>
    </row>
    <row r="46" spans="1:2" x14ac:dyDescent="0.25">
      <c r="A46" s="45" t="s">
        <v>54</v>
      </c>
      <c r="B46" s="46" t="s">
        <v>126</v>
      </c>
    </row>
    <row r="47" spans="1:2" x14ac:dyDescent="0.25">
      <c r="A47" s="45" t="s">
        <v>54</v>
      </c>
      <c r="B47" s="46" t="s">
        <v>127</v>
      </c>
    </row>
    <row r="48" spans="1:2" ht="15.75" thickBot="1" x14ac:dyDescent="0.3">
      <c r="A48" s="47" t="s">
        <v>54</v>
      </c>
      <c r="B48" s="48" t="s">
        <v>128</v>
      </c>
    </row>
    <row r="49" spans="1:2" x14ac:dyDescent="0.25">
      <c r="A49" s="56" t="s">
        <v>65</v>
      </c>
      <c r="B49" s="57" t="s">
        <v>129</v>
      </c>
    </row>
    <row r="50" spans="1:2" x14ac:dyDescent="0.25">
      <c r="A50" s="23" t="s">
        <v>65</v>
      </c>
      <c r="B50" s="58" t="s">
        <v>130</v>
      </c>
    </row>
    <row r="51" spans="1:2" x14ac:dyDescent="0.25">
      <c r="A51" s="23" t="s">
        <v>65</v>
      </c>
      <c r="B51" s="58" t="s">
        <v>131</v>
      </c>
    </row>
    <row r="52" spans="1:2" x14ac:dyDescent="0.25">
      <c r="A52" s="23" t="s">
        <v>65</v>
      </c>
      <c r="B52" s="58" t="s">
        <v>132</v>
      </c>
    </row>
    <row r="53" spans="1:2" x14ac:dyDescent="0.25">
      <c r="A53" s="23" t="s">
        <v>65</v>
      </c>
      <c r="B53" s="58" t="s">
        <v>133</v>
      </c>
    </row>
    <row r="54" spans="1:2" x14ac:dyDescent="0.25">
      <c r="A54" s="23" t="s">
        <v>65</v>
      </c>
      <c r="B54" s="58" t="s">
        <v>134</v>
      </c>
    </row>
    <row r="55" spans="1:2" x14ac:dyDescent="0.25">
      <c r="A55" s="23" t="s">
        <v>65</v>
      </c>
      <c r="B55" s="58" t="s">
        <v>135</v>
      </c>
    </row>
    <row r="56" spans="1:2" x14ac:dyDescent="0.25">
      <c r="A56" s="23" t="s">
        <v>65</v>
      </c>
      <c r="B56" s="58" t="s">
        <v>136</v>
      </c>
    </row>
    <row r="57" spans="1:2" x14ac:dyDescent="0.25">
      <c r="A57" s="23" t="s">
        <v>65</v>
      </c>
      <c r="B57" s="58" t="s">
        <v>137</v>
      </c>
    </row>
    <row r="58" spans="1:2" x14ac:dyDescent="0.25">
      <c r="A58" s="23" t="s">
        <v>65</v>
      </c>
      <c r="B58" s="58" t="s">
        <v>138</v>
      </c>
    </row>
    <row r="59" spans="1:2" x14ac:dyDescent="0.25">
      <c r="A59" s="23" t="s">
        <v>65</v>
      </c>
      <c r="B59" s="58" t="s">
        <v>139</v>
      </c>
    </row>
    <row r="60" spans="1:2" x14ac:dyDescent="0.25">
      <c r="A60" s="23" t="s">
        <v>65</v>
      </c>
      <c r="B60" s="58" t="s">
        <v>140</v>
      </c>
    </row>
    <row r="61" spans="1:2" x14ac:dyDescent="0.25">
      <c r="A61" s="23" t="s">
        <v>65</v>
      </c>
      <c r="B61" s="58" t="s">
        <v>141</v>
      </c>
    </row>
    <row r="62" spans="1:2" x14ac:dyDescent="0.25">
      <c r="A62" s="23" t="s">
        <v>65</v>
      </c>
      <c r="B62" s="58" t="s">
        <v>142</v>
      </c>
    </row>
    <row r="63" spans="1:2" x14ac:dyDescent="0.25">
      <c r="A63" s="23" t="s">
        <v>65</v>
      </c>
      <c r="B63" s="58" t="s">
        <v>143</v>
      </c>
    </row>
    <row r="64" spans="1:2" x14ac:dyDescent="0.25">
      <c r="A64" s="23" t="s">
        <v>65</v>
      </c>
      <c r="B64" s="58" t="s">
        <v>144</v>
      </c>
    </row>
    <row r="65" spans="1:2" x14ac:dyDescent="0.25">
      <c r="A65" s="23" t="s">
        <v>65</v>
      </c>
      <c r="B65" s="58" t="s">
        <v>145</v>
      </c>
    </row>
    <row r="66" spans="1:2" x14ac:dyDescent="0.25">
      <c r="A66" s="23" t="s">
        <v>65</v>
      </c>
      <c r="B66" s="58" t="s">
        <v>146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033DC-1AD9-4635-B777-BFB41C5FAB50}">
  <dimension ref="A1:G15"/>
  <sheetViews>
    <sheetView workbookViewId="0"/>
  </sheetViews>
  <sheetFormatPr defaultColWidth="0" defaultRowHeight="15" customHeight="1" zeroHeight="1" x14ac:dyDescent="0.25"/>
  <cols>
    <col min="1" max="7" width="9.140625" style="1" customWidth="1"/>
    <col min="8" max="16384" width="9.140625" style="1" hidden="1"/>
  </cols>
  <sheetData>
    <row r="1" spans="1:6" x14ac:dyDescent="0.25"/>
    <row r="2" spans="1:6" x14ac:dyDescent="0.25">
      <c r="B2" s="103" t="s">
        <v>165</v>
      </c>
      <c r="C2" s="103"/>
      <c r="D2" s="103"/>
      <c r="E2" s="103"/>
    </row>
    <row r="3" spans="1:6" x14ac:dyDescent="0.25"/>
    <row r="4" spans="1:6" x14ac:dyDescent="0.25">
      <c r="C4" s="104" t="s">
        <v>28</v>
      </c>
      <c r="D4" s="104"/>
      <c r="E4" s="104"/>
      <c r="F4" s="104"/>
    </row>
    <row r="5" spans="1:6" x14ac:dyDescent="0.25">
      <c r="B5" s="65"/>
      <c r="C5" s="66">
        <v>0.1</v>
      </c>
      <c r="D5" s="66">
        <v>0.3</v>
      </c>
      <c r="E5" s="66">
        <v>0.5</v>
      </c>
      <c r="F5" s="66">
        <v>0.8</v>
      </c>
    </row>
    <row r="6" spans="1:6" x14ac:dyDescent="0.25">
      <c r="A6" s="105" t="s">
        <v>207</v>
      </c>
      <c r="B6" s="67">
        <v>1</v>
      </c>
      <c r="C6" s="68">
        <f t="shared" ref="C6:C14" si="0">B6*C$5</f>
        <v>0.1</v>
      </c>
      <c r="D6" s="68">
        <f t="shared" ref="D6:D14" si="1">B6*D$5</f>
        <v>0.3</v>
      </c>
      <c r="E6" s="68">
        <f t="shared" ref="E6:E14" si="2">B6*E$5</f>
        <v>0.5</v>
      </c>
      <c r="F6" s="68">
        <f t="shared" ref="F6:F14" si="3">B6*F$5</f>
        <v>0.8</v>
      </c>
    </row>
    <row r="7" spans="1:6" x14ac:dyDescent="0.25">
      <c r="A7" s="105"/>
      <c r="B7" s="67">
        <v>2</v>
      </c>
      <c r="C7" s="68">
        <f t="shared" si="0"/>
        <v>0.2</v>
      </c>
      <c r="D7" s="68">
        <f t="shared" si="1"/>
        <v>0.6</v>
      </c>
      <c r="E7" s="68">
        <f t="shared" si="2"/>
        <v>1</v>
      </c>
      <c r="F7" s="69">
        <f t="shared" si="3"/>
        <v>1.6</v>
      </c>
    </row>
    <row r="8" spans="1:6" x14ac:dyDescent="0.25">
      <c r="A8" s="105"/>
      <c r="B8" s="67">
        <v>3</v>
      </c>
      <c r="C8" s="68">
        <f t="shared" si="0"/>
        <v>0.30000000000000004</v>
      </c>
      <c r="D8" s="68">
        <f t="shared" si="1"/>
        <v>0.89999999999999991</v>
      </c>
      <c r="E8" s="69">
        <f t="shared" si="2"/>
        <v>1.5</v>
      </c>
      <c r="F8" s="69">
        <f t="shared" si="3"/>
        <v>2.4000000000000004</v>
      </c>
    </row>
    <row r="9" spans="1:6" x14ac:dyDescent="0.25">
      <c r="A9" s="105"/>
      <c r="B9" s="67">
        <v>4</v>
      </c>
      <c r="C9" s="68">
        <f t="shared" si="0"/>
        <v>0.4</v>
      </c>
      <c r="D9" s="68">
        <f t="shared" si="1"/>
        <v>1.2</v>
      </c>
      <c r="E9" s="69">
        <f t="shared" si="2"/>
        <v>2</v>
      </c>
      <c r="F9" s="69">
        <f t="shared" si="3"/>
        <v>3.2</v>
      </c>
    </row>
    <row r="10" spans="1:6" x14ac:dyDescent="0.25">
      <c r="A10" s="105"/>
      <c r="B10" s="67">
        <v>6</v>
      </c>
      <c r="C10" s="68">
        <f t="shared" si="0"/>
        <v>0.60000000000000009</v>
      </c>
      <c r="D10" s="69">
        <f t="shared" si="1"/>
        <v>1.7999999999999998</v>
      </c>
      <c r="E10" s="69">
        <f t="shared" si="2"/>
        <v>3</v>
      </c>
      <c r="F10" s="70">
        <f t="shared" si="3"/>
        <v>4.8000000000000007</v>
      </c>
    </row>
    <row r="11" spans="1:6" x14ac:dyDescent="0.25">
      <c r="A11" s="105"/>
      <c r="B11" s="67">
        <v>8</v>
      </c>
      <c r="C11" s="68">
        <f t="shared" si="0"/>
        <v>0.8</v>
      </c>
      <c r="D11" s="69">
        <f t="shared" si="1"/>
        <v>2.4</v>
      </c>
      <c r="E11" s="69">
        <f t="shared" si="2"/>
        <v>4</v>
      </c>
      <c r="F11" s="70">
        <f t="shared" si="3"/>
        <v>6.4</v>
      </c>
    </row>
    <row r="12" spans="1:6" x14ac:dyDescent="0.25">
      <c r="A12" s="105"/>
      <c r="B12" s="67">
        <v>10</v>
      </c>
      <c r="C12" s="68">
        <f t="shared" si="0"/>
        <v>1</v>
      </c>
      <c r="D12" s="69">
        <f t="shared" si="1"/>
        <v>3</v>
      </c>
      <c r="E12" s="70">
        <f t="shared" si="2"/>
        <v>5</v>
      </c>
      <c r="F12" s="70">
        <f t="shared" si="3"/>
        <v>8</v>
      </c>
    </row>
    <row r="13" spans="1:6" x14ac:dyDescent="0.25">
      <c r="A13" s="105"/>
      <c r="B13" s="67">
        <v>12</v>
      </c>
      <c r="C13" s="68">
        <f t="shared" si="0"/>
        <v>1.2000000000000002</v>
      </c>
      <c r="D13" s="69">
        <f t="shared" si="1"/>
        <v>3.5999999999999996</v>
      </c>
      <c r="E13" s="70">
        <f t="shared" si="2"/>
        <v>6</v>
      </c>
      <c r="F13" s="70">
        <f t="shared" si="3"/>
        <v>9.6000000000000014</v>
      </c>
    </row>
    <row r="14" spans="1:6" x14ac:dyDescent="0.25">
      <c r="A14" s="105"/>
      <c r="B14" s="67">
        <v>15</v>
      </c>
      <c r="C14" s="69">
        <f t="shared" si="0"/>
        <v>1.5</v>
      </c>
      <c r="D14" s="70">
        <f t="shared" si="1"/>
        <v>4.5</v>
      </c>
      <c r="E14" s="70">
        <f t="shared" si="2"/>
        <v>7.5</v>
      </c>
      <c r="F14" s="70">
        <f t="shared" si="3"/>
        <v>12</v>
      </c>
    </row>
    <row r="15" spans="1:6" x14ac:dyDescent="0.25"/>
  </sheetData>
  <mergeCells count="3">
    <mergeCell ref="B2:E2"/>
    <mergeCell ref="C4:F4"/>
    <mergeCell ref="A6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Rejestr czynności</vt:lpstr>
      <vt:lpstr>Rejest aktywów</vt:lpstr>
      <vt:lpstr>Ocena ryzyka NPW</vt:lpstr>
      <vt:lpstr>Kryteria oceny NPW</vt:lpstr>
      <vt:lpstr>Ocena ryzyka BI</vt:lpstr>
      <vt:lpstr>Kruteria oceny BI</vt:lpstr>
      <vt:lpstr>Katalog zagrożeń</vt:lpstr>
      <vt:lpstr>Katalog podatności</vt:lpstr>
      <vt:lpstr>Kryteria akceptacji ryzyka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2018-06-19T19:54:22Z</dcterms:created>
  <dcterms:modified xsi:type="dcterms:W3CDTF">2018-06-21T08:09:49Z</dcterms:modified>
</cp:coreProperties>
</file>